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y Chain Management\Chantal Mott\Heavy Equipment Rental Rates\"/>
    </mc:Choice>
  </mc:AlternateContent>
  <xr:revisionPtr revIDLastSave="0" documentId="13_ncr:1_{B91DB4E3-086A-4954-B3B1-61425F32DF67}" xr6:coauthVersionLast="47" xr6:coauthVersionMax="47" xr10:uidLastSave="{00000000-0000-0000-0000-000000000000}"/>
  <bookViews>
    <workbookView xWindow="20370" yWindow="-120" windowWidth="29040" windowHeight="15840" activeTab="1" xr2:uid="{E5875E8E-4CD1-4345-829D-2E69FB73010F}"/>
  </bookViews>
  <sheets>
    <sheet name="Appendix A - Table of Contents" sheetId="3" r:id="rId1"/>
    <sheet name="Machine Rental Rates - 202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4" i="1" l="1"/>
  <c r="F684" i="1"/>
  <c r="I684" i="1"/>
  <c r="H684" i="1"/>
  <c r="G684" i="1"/>
  <c r="I906" i="1"/>
  <c r="H906" i="1"/>
  <c r="G906" i="1"/>
  <c r="F906" i="1"/>
  <c r="E906" i="1"/>
  <c r="I624" i="1"/>
  <c r="H624" i="1"/>
  <c r="G624" i="1"/>
  <c r="F624" i="1"/>
  <c r="E624" i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4" i="1"/>
  <c r="F14" i="1"/>
  <c r="G14" i="1"/>
  <c r="H14" i="1"/>
  <c r="I14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9" i="1"/>
  <c r="F29" i="1"/>
  <c r="G29" i="1"/>
  <c r="H29" i="1"/>
  <c r="I29" i="1"/>
  <c r="E30" i="1"/>
  <c r="F30" i="1"/>
  <c r="G30" i="1"/>
  <c r="H30" i="1"/>
  <c r="I30" i="1"/>
  <c r="E31" i="1"/>
  <c r="F31" i="1"/>
  <c r="G31" i="1"/>
  <c r="H31" i="1"/>
  <c r="I31" i="1"/>
  <c r="E32" i="1"/>
  <c r="F32" i="1"/>
  <c r="G32" i="1"/>
  <c r="H32" i="1"/>
  <c r="I32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2" i="1"/>
  <c r="F42" i="1"/>
  <c r="G42" i="1"/>
  <c r="H42" i="1"/>
  <c r="I42" i="1"/>
  <c r="E43" i="1"/>
  <c r="F43" i="1"/>
  <c r="G43" i="1"/>
  <c r="H43" i="1"/>
  <c r="I43" i="1"/>
  <c r="E48" i="1"/>
  <c r="F48" i="1"/>
  <c r="G48" i="1"/>
  <c r="H48" i="1"/>
  <c r="I48" i="1"/>
  <c r="E49" i="1"/>
  <c r="F49" i="1"/>
  <c r="G49" i="1"/>
  <c r="H49" i="1"/>
  <c r="I49" i="1"/>
  <c r="E50" i="1"/>
  <c r="F50" i="1"/>
  <c r="G50" i="1"/>
  <c r="H50" i="1"/>
  <c r="I50" i="1"/>
  <c r="E51" i="1"/>
  <c r="F51" i="1"/>
  <c r="G51" i="1"/>
  <c r="H51" i="1"/>
  <c r="I51" i="1"/>
  <c r="E52" i="1"/>
  <c r="F52" i="1"/>
  <c r="G52" i="1"/>
  <c r="H52" i="1"/>
  <c r="I52" i="1"/>
  <c r="E55" i="1"/>
  <c r="F55" i="1"/>
  <c r="G55" i="1"/>
  <c r="H55" i="1"/>
  <c r="I55" i="1"/>
  <c r="E56" i="1"/>
  <c r="F56" i="1"/>
  <c r="G56" i="1"/>
  <c r="H56" i="1"/>
  <c r="I56" i="1"/>
  <c r="E60" i="1"/>
  <c r="F60" i="1"/>
  <c r="G60" i="1"/>
  <c r="H60" i="1"/>
  <c r="I60" i="1"/>
  <c r="E61" i="1"/>
  <c r="F61" i="1"/>
  <c r="G61" i="1"/>
  <c r="H61" i="1"/>
  <c r="I61" i="1"/>
  <c r="E62" i="1"/>
  <c r="F62" i="1"/>
  <c r="G62" i="1"/>
  <c r="H62" i="1"/>
  <c r="I62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6" i="1"/>
  <c r="F76" i="1"/>
  <c r="G76" i="1"/>
  <c r="H76" i="1"/>
  <c r="I76" i="1"/>
  <c r="E84" i="1"/>
  <c r="F84" i="1"/>
  <c r="G84" i="1"/>
  <c r="H84" i="1"/>
  <c r="I84" i="1"/>
  <c r="E87" i="1"/>
  <c r="F87" i="1"/>
  <c r="G87" i="1"/>
  <c r="H87" i="1"/>
  <c r="I87" i="1"/>
  <c r="E88" i="1"/>
  <c r="F88" i="1"/>
  <c r="G88" i="1"/>
  <c r="H88" i="1"/>
  <c r="I88" i="1"/>
  <c r="E89" i="1"/>
  <c r="F89" i="1"/>
  <c r="G89" i="1"/>
  <c r="H89" i="1"/>
  <c r="I89" i="1"/>
  <c r="E90" i="1"/>
  <c r="F90" i="1"/>
  <c r="G90" i="1"/>
  <c r="H90" i="1"/>
  <c r="I90" i="1"/>
  <c r="E91" i="1"/>
  <c r="F91" i="1"/>
  <c r="G91" i="1"/>
  <c r="H91" i="1"/>
  <c r="I91" i="1"/>
  <c r="F93" i="1"/>
  <c r="G93" i="1"/>
  <c r="H93" i="1"/>
  <c r="I93" i="1"/>
  <c r="E100" i="1"/>
  <c r="F100" i="1"/>
  <c r="G100" i="1"/>
  <c r="H100" i="1"/>
  <c r="I100" i="1"/>
  <c r="E103" i="1"/>
  <c r="F103" i="1"/>
  <c r="G103" i="1"/>
  <c r="H103" i="1"/>
  <c r="I103" i="1"/>
  <c r="E104" i="1"/>
  <c r="F104" i="1"/>
  <c r="G104" i="1"/>
  <c r="H104" i="1"/>
  <c r="I104" i="1"/>
  <c r="E105" i="1"/>
  <c r="F105" i="1"/>
  <c r="G105" i="1"/>
  <c r="H105" i="1"/>
  <c r="I105" i="1"/>
  <c r="E106" i="1"/>
  <c r="F106" i="1"/>
  <c r="G106" i="1"/>
  <c r="H106" i="1"/>
  <c r="I106" i="1"/>
  <c r="E107" i="1"/>
  <c r="F107" i="1"/>
  <c r="G107" i="1"/>
  <c r="H107" i="1"/>
  <c r="I107" i="1"/>
  <c r="E108" i="1"/>
  <c r="F108" i="1"/>
  <c r="G108" i="1"/>
  <c r="H108" i="1"/>
  <c r="I108" i="1"/>
  <c r="E112" i="1"/>
  <c r="F112" i="1"/>
  <c r="G112" i="1"/>
  <c r="H112" i="1"/>
  <c r="I112" i="1"/>
  <c r="E113" i="1"/>
  <c r="F113" i="1"/>
  <c r="G113" i="1"/>
  <c r="H113" i="1"/>
  <c r="I113" i="1"/>
  <c r="E114" i="1"/>
  <c r="F114" i="1"/>
  <c r="G114" i="1"/>
  <c r="H114" i="1"/>
  <c r="I114" i="1"/>
  <c r="E115" i="1"/>
  <c r="F115" i="1"/>
  <c r="G115" i="1"/>
  <c r="H115" i="1"/>
  <c r="I115" i="1"/>
  <c r="E116" i="1"/>
  <c r="F116" i="1"/>
  <c r="G116" i="1"/>
  <c r="H116" i="1"/>
  <c r="I116" i="1"/>
  <c r="E119" i="1"/>
  <c r="F119" i="1"/>
  <c r="G119" i="1"/>
  <c r="H119" i="1"/>
  <c r="I119" i="1"/>
  <c r="E120" i="1"/>
  <c r="F120" i="1"/>
  <c r="G120" i="1"/>
  <c r="H120" i="1"/>
  <c r="I120" i="1"/>
  <c r="E121" i="1"/>
  <c r="F121" i="1"/>
  <c r="G121" i="1"/>
  <c r="H121" i="1"/>
  <c r="I121" i="1"/>
  <c r="E122" i="1"/>
  <c r="F122" i="1"/>
  <c r="G122" i="1"/>
  <c r="H122" i="1"/>
  <c r="I122" i="1"/>
  <c r="E123" i="1"/>
  <c r="F123" i="1"/>
  <c r="G123" i="1"/>
  <c r="H123" i="1"/>
  <c r="I123" i="1"/>
  <c r="F125" i="1"/>
  <c r="G125" i="1"/>
  <c r="H125" i="1"/>
  <c r="I125" i="1"/>
  <c r="E128" i="1"/>
  <c r="F128" i="1"/>
  <c r="G128" i="1"/>
  <c r="H128" i="1"/>
  <c r="I128" i="1"/>
  <c r="E129" i="1"/>
  <c r="F129" i="1"/>
  <c r="G129" i="1"/>
  <c r="H129" i="1"/>
  <c r="I129" i="1"/>
  <c r="E130" i="1"/>
  <c r="F130" i="1"/>
  <c r="G130" i="1"/>
  <c r="H130" i="1"/>
  <c r="I130" i="1"/>
  <c r="E131" i="1"/>
  <c r="F131" i="1"/>
  <c r="G131" i="1"/>
  <c r="H131" i="1"/>
  <c r="I131" i="1"/>
  <c r="E132" i="1"/>
  <c r="F132" i="1"/>
  <c r="G132" i="1"/>
  <c r="H132" i="1"/>
  <c r="I132" i="1"/>
  <c r="E133" i="1"/>
  <c r="F133" i="1"/>
  <c r="G133" i="1"/>
  <c r="H133" i="1"/>
  <c r="I133" i="1"/>
  <c r="E137" i="1"/>
  <c r="F137" i="1"/>
  <c r="G137" i="1"/>
  <c r="H137" i="1"/>
  <c r="I137" i="1"/>
  <c r="E140" i="1"/>
  <c r="F140" i="1"/>
  <c r="G140" i="1"/>
  <c r="H140" i="1"/>
  <c r="I140" i="1"/>
  <c r="E141" i="1"/>
  <c r="F141" i="1"/>
  <c r="G141" i="1"/>
  <c r="H141" i="1"/>
  <c r="I141" i="1"/>
  <c r="E142" i="1"/>
  <c r="F142" i="1"/>
  <c r="G142" i="1"/>
  <c r="H142" i="1"/>
  <c r="I142" i="1"/>
  <c r="E143" i="1"/>
  <c r="F143" i="1"/>
  <c r="G143" i="1"/>
  <c r="H143" i="1"/>
  <c r="I143" i="1"/>
  <c r="E144" i="1"/>
  <c r="F144" i="1"/>
  <c r="G144" i="1"/>
  <c r="H144" i="1"/>
  <c r="I144" i="1"/>
  <c r="E145" i="1"/>
  <c r="F145" i="1"/>
  <c r="G145" i="1"/>
  <c r="H145" i="1"/>
  <c r="I145" i="1"/>
  <c r="E146" i="1"/>
  <c r="F146" i="1"/>
  <c r="G146" i="1"/>
  <c r="H146" i="1"/>
  <c r="I146" i="1"/>
  <c r="E147" i="1"/>
  <c r="F147" i="1"/>
  <c r="G147" i="1"/>
  <c r="H147" i="1"/>
  <c r="I147" i="1"/>
  <c r="E150" i="1"/>
  <c r="F150" i="1"/>
  <c r="G150" i="1"/>
  <c r="H150" i="1"/>
  <c r="I150" i="1"/>
  <c r="E151" i="1"/>
  <c r="F151" i="1"/>
  <c r="G151" i="1"/>
  <c r="H151" i="1"/>
  <c r="I151" i="1"/>
  <c r="E152" i="1"/>
  <c r="F152" i="1"/>
  <c r="G152" i="1"/>
  <c r="H152" i="1"/>
  <c r="I152" i="1"/>
  <c r="E153" i="1"/>
  <c r="F153" i="1"/>
  <c r="G153" i="1"/>
  <c r="H153" i="1"/>
  <c r="I153" i="1"/>
  <c r="E158" i="1"/>
  <c r="F158" i="1"/>
  <c r="G158" i="1"/>
  <c r="H158" i="1"/>
  <c r="I158" i="1"/>
  <c r="E159" i="1"/>
  <c r="F159" i="1"/>
  <c r="G159" i="1"/>
  <c r="H159" i="1"/>
  <c r="I159" i="1"/>
  <c r="E160" i="1"/>
  <c r="F160" i="1"/>
  <c r="G160" i="1"/>
  <c r="H160" i="1"/>
  <c r="I160" i="1"/>
  <c r="E161" i="1"/>
  <c r="F161" i="1"/>
  <c r="G161" i="1"/>
  <c r="H161" i="1"/>
  <c r="I161" i="1"/>
  <c r="E164" i="1"/>
  <c r="F164" i="1"/>
  <c r="G164" i="1"/>
  <c r="H164" i="1"/>
  <c r="I164" i="1"/>
  <c r="E165" i="1"/>
  <c r="F165" i="1"/>
  <c r="G165" i="1"/>
  <c r="H165" i="1"/>
  <c r="I165" i="1"/>
  <c r="E166" i="1"/>
  <c r="F166" i="1"/>
  <c r="G166" i="1"/>
  <c r="H166" i="1"/>
  <c r="I166" i="1"/>
  <c r="E168" i="1"/>
  <c r="F168" i="1"/>
  <c r="G168" i="1"/>
  <c r="H168" i="1"/>
  <c r="I168" i="1"/>
  <c r="E170" i="1"/>
  <c r="F170" i="1"/>
  <c r="G170" i="1"/>
  <c r="H170" i="1"/>
  <c r="I170" i="1"/>
  <c r="E174" i="1"/>
  <c r="F174" i="1"/>
  <c r="G174" i="1"/>
  <c r="H174" i="1"/>
  <c r="I174" i="1"/>
  <c r="E175" i="1"/>
  <c r="F175" i="1"/>
  <c r="G175" i="1"/>
  <c r="H175" i="1"/>
  <c r="I175" i="1"/>
  <c r="E176" i="1"/>
  <c r="F176" i="1"/>
  <c r="G176" i="1"/>
  <c r="H176" i="1"/>
  <c r="I176" i="1"/>
  <c r="E177" i="1"/>
  <c r="F177" i="1"/>
  <c r="G177" i="1"/>
  <c r="H177" i="1"/>
  <c r="I177" i="1"/>
  <c r="E180" i="1"/>
  <c r="F180" i="1"/>
  <c r="G180" i="1"/>
  <c r="H180" i="1"/>
  <c r="I180" i="1"/>
  <c r="E181" i="1"/>
  <c r="F181" i="1"/>
  <c r="G181" i="1"/>
  <c r="H181" i="1"/>
  <c r="I181" i="1"/>
  <c r="E182" i="1"/>
  <c r="F182" i="1"/>
  <c r="G182" i="1"/>
  <c r="H182" i="1"/>
  <c r="I182" i="1"/>
  <c r="E187" i="1"/>
  <c r="F187" i="1"/>
  <c r="G187" i="1"/>
  <c r="H187" i="1"/>
  <c r="I187" i="1"/>
  <c r="E188" i="1"/>
  <c r="F188" i="1"/>
  <c r="G188" i="1"/>
  <c r="H188" i="1"/>
  <c r="I188" i="1"/>
  <c r="E189" i="1"/>
  <c r="F189" i="1"/>
  <c r="G189" i="1"/>
  <c r="H189" i="1"/>
  <c r="I189" i="1"/>
  <c r="E190" i="1"/>
  <c r="F190" i="1"/>
  <c r="G190" i="1"/>
  <c r="H190" i="1"/>
  <c r="I190" i="1"/>
  <c r="E191" i="1"/>
  <c r="F191" i="1"/>
  <c r="G191" i="1"/>
  <c r="H191" i="1"/>
  <c r="I191" i="1"/>
  <c r="E192" i="1"/>
  <c r="F192" i="1"/>
  <c r="G192" i="1"/>
  <c r="H192" i="1"/>
  <c r="I192" i="1"/>
  <c r="E193" i="1"/>
  <c r="F193" i="1"/>
  <c r="G193" i="1"/>
  <c r="H193" i="1"/>
  <c r="I193" i="1"/>
  <c r="E194" i="1"/>
  <c r="F194" i="1"/>
  <c r="G194" i="1"/>
  <c r="H194" i="1"/>
  <c r="I194" i="1"/>
  <c r="E195" i="1"/>
  <c r="F195" i="1"/>
  <c r="G195" i="1"/>
  <c r="H195" i="1"/>
  <c r="I195" i="1"/>
  <c r="E196" i="1"/>
  <c r="F196" i="1"/>
  <c r="G196" i="1"/>
  <c r="H196" i="1"/>
  <c r="I196" i="1"/>
  <c r="E197" i="1"/>
  <c r="F197" i="1"/>
  <c r="G197" i="1"/>
  <c r="H197" i="1"/>
  <c r="I197" i="1"/>
  <c r="E198" i="1"/>
  <c r="F198" i="1"/>
  <c r="G198" i="1"/>
  <c r="H198" i="1"/>
  <c r="I198" i="1"/>
  <c r="E199" i="1"/>
  <c r="F199" i="1"/>
  <c r="G199" i="1"/>
  <c r="H199" i="1"/>
  <c r="I199" i="1"/>
  <c r="E202" i="1"/>
  <c r="F202" i="1"/>
  <c r="G202" i="1"/>
  <c r="H202" i="1"/>
  <c r="I202" i="1"/>
  <c r="E203" i="1"/>
  <c r="F203" i="1"/>
  <c r="G203" i="1"/>
  <c r="H203" i="1"/>
  <c r="I203" i="1"/>
  <c r="E204" i="1"/>
  <c r="F204" i="1"/>
  <c r="G204" i="1"/>
  <c r="H204" i="1"/>
  <c r="I204" i="1"/>
  <c r="E205" i="1"/>
  <c r="F205" i="1"/>
  <c r="G205" i="1"/>
  <c r="H205" i="1"/>
  <c r="I205" i="1"/>
  <c r="E206" i="1"/>
  <c r="F206" i="1"/>
  <c r="G206" i="1"/>
  <c r="H206" i="1"/>
  <c r="I206" i="1"/>
  <c r="E207" i="1"/>
  <c r="F207" i="1"/>
  <c r="G207" i="1"/>
  <c r="H207" i="1"/>
  <c r="I207" i="1"/>
  <c r="E208" i="1"/>
  <c r="F208" i="1"/>
  <c r="G208" i="1"/>
  <c r="H208" i="1"/>
  <c r="I208" i="1"/>
  <c r="E209" i="1"/>
  <c r="F209" i="1"/>
  <c r="G209" i="1"/>
  <c r="H209" i="1"/>
  <c r="I209" i="1"/>
  <c r="E210" i="1"/>
  <c r="F210" i="1"/>
  <c r="G210" i="1"/>
  <c r="H210" i="1"/>
  <c r="I210" i="1"/>
  <c r="E211" i="1"/>
  <c r="F211" i="1"/>
  <c r="G211" i="1"/>
  <c r="H211" i="1"/>
  <c r="I211" i="1"/>
  <c r="E212" i="1"/>
  <c r="F212" i="1"/>
  <c r="G212" i="1"/>
  <c r="H212" i="1"/>
  <c r="I212" i="1"/>
  <c r="E213" i="1"/>
  <c r="F213" i="1"/>
  <c r="G213" i="1"/>
  <c r="H213" i="1"/>
  <c r="I213" i="1"/>
  <c r="E216" i="1"/>
  <c r="F216" i="1"/>
  <c r="G216" i="1"/>
  <c r="H216" i="1"/>
  <c r="I216" i="1"/>
  <c r="E217" i="1"/>
  <c r="F217" i="1"/>
  <c r="G217" i="1"/>
  <c r="H217" i="1"/>
  <c r="I217" i="1"/>
  <c r="E218" i="1"/>
  <c r="F218" i="1"/>
  <c r="G218" i="1"/>
  <c r="H218" i="1"/>
  <c r="I218" i="1"/>
  <c r="E219" i="1"/>
  <c r="F219" i="1"/>
  <c r="G219" i="1"/>
  <c r="H219" i="1"/>
  <c r="I219" i="1"/>
  <c r="E220" i="1"/>
  <c r="F220" i="1"/>
  <c r="G220" i="1"/>
  <c r="H220" i="1"/>
  <c r="I220" i="1"/>
  <c r="E221" i="1"/>
  <c r="F221" i="1"/>
  <c r="G221" i="1"/>
  <c r="H221" i="1"/>
  <c r="I221" i="1"/>
  <c r="E222" i="1"/>
  <c r="F222" i="1"/>
  <c r="G222" i="1"/>
  <c r="H222" i="1"/>
  <c r="I222" i="1"/>
  <c r="E223" i="1"/>
  <c r="F223" i="1"/>
  <c r="G223" i="1"/>
  <c r="H223" i="1"/>
  <c r="I223" i="1"/>
  <c r="E224" i="1"/>
  <c r="F224" i="1"/>
  <c r="G224" i="1"/>
  <c r="H224" i="1"/>
  <c r="I224" i="1"/>
  <c r="E225" i="1"/>
  <c r="F225" i="1"/>
  <c r="G225" i="1"/>
  <c r="H225" i="1"/>
  <c r="I225" i="1"/>
  <c r="E226" i="1"/>
  <c r="F226" i="1"/>
  <c r="G226" i="1"/>
  <c r="H226" i="1"/>
  <c r="I226" i="1"/>
  <c r="E227" i="1"/>
  <c r="F227" i="1"/>
  <c r="G227" i="1"/>
  <c r="H227" i="1"/>
  <c r="I227" i="1"/>
  <c r="E228" i="1"/>
  <c r="F228" i="1"/>
  <c r="G228" i="1"/>
  <c r="H228" i="1"/>
  <c r="I228" i="1"/>
  <c r="E229" i="1"/>
  <c r="F229" i="1"/>
  <c r="G229" i="1"/>
  <c r="H229" i="1"/>
  <c r="I229" i="1"/>
  <c r="E230" i="1"/>
  <c r="F230" i="1"/>
  <c r="G230" i="1"/>
  <c r="H230" i="1"/>
  <c r="I230" i="1"/>
  <c r="E231" i="1"/>
  <c r="F231" i="1"/>
  <c r="G231" i="1"/>
  <c r="H231" i="1"/>
  <c r="I231" i="1"/>
  <c r="E232" i="1"/>
  <c r="F232" i="1"/>
  <c r="G232" i="1"/>
  <c r="H232" i="1"/>
  <c r="I232" i="1"/>
  <c r="E233" i="1"/>
  <c r="F233" i="1"/>
  <c r="G233" i="1"/>
  <c r="H233" i="1"/>
  <c r="I233" i="1"/>
  <c r="F234" i="1"/>
  <c r="G234" i="1"/>
  <c r="H234" i="1"/>
  <c r="I234" i="1"/>
  <c r="E239" i="1"/>
  <c r="F239" i="1"/>
  <c r="G239" i="1"/>
  <c r="H239" i="1"/>
  <c r="I239" i="1"/>
  <c r="E240" i="1"/>
  <c r="F240" i="1"/>
  <c r="G240" i="1"/>
  <c r="H240" i="1"/>
  <c r="I240" i="1"/>
  <c r="E241" i="1"/>
  <c r="F241" i="1"/>
  <c r="G241" i="1"/>
  <c r="H241" i="1"/>
  <c r="I241" i="1"/>
  <c r="E242" i="1"/>
  <c r="F242" i="1"/>
  <c r="G242" i="1"/>
  <c r="H242" i="1"/>
  <c r="I242" i="1"/>
  <c r="E243" i="1"/>
  <c r="F243" i="1"/>
  <c r="G243" i="1"/>
  <c r="H243" i="1"/>
  <c r="I243" i="1"/>
  <c r="E244" i="1"/>
  <c r="F244" i="1"/>
  <c r="G244" i="1"/>
  <c r="H244" i="1"/>
  <c r="I244" i="1"/>
  <c r="E247" i="1"/>
  <c r="F247" i="1"/>
  <c r="G247" i="1"/>
  <c r="H247" i="1"/>
  <c r="I247" i="1"/>
  <c r="E248" i="1"/>
  <c r="F248" i="1"/>
  <c r="G248" i="1"/>
  <c r="H248" i="1"/>
  <c r="I248" i="1"/>
  <c r="E249" i="1"/>
  <c r="F249" i="1"/>
  <c r="G249" i="1"/>
  <c r="H249" i="1"/>
  <c r="I249" i="1"/>
  <c r="E250" i="1"/>
  <c r="F250" i="1"/>
  <c r="G250" i="1"/>
  <c r="H250" i="1"/>
  <c r="I250" i="1"/>
  <c r="E251" i="1"/>
  <c r="F251" i="1"/>
  <c r="G251" i="1"/>
  <c r="H251" i="1"/>
  <c r="I251" i="1"/>
  <c r="E252" i="1"/>
  <c r="F252" i="1"/>
  <c r="G252" i="1"/>
  <c r="H252" i="1"/>
  <c r="I252" i="1"/>
  <c r="F255" i="1"/>
  <c r="G255" i="1"/>
  <c r="H255" i="1"/>
  <c r="I255" i="1"/>
  <c r="F256" i="1"/>
  <c r="G256" i="1"/>
  <c r="H256" i="1"/>
  <c r="I256" i="1"/>
  <c r="F257" i="1"/>
  <c r="G257" i="1"/>
  <c r="H257" i="1"/>
  <c r="I257" i="1"/>
  <c r="F258" i="1"/>
  <c r="G258" i="1"/>
  <c r="H258" i="1"/>
  <c r="I258" i="1"/>
  <c r="F259" i="1"/>
  <c r="G259" i="1"/>
  <c r="H259" i="1"/>
  <c r="I259" i="1"/>
  <c r="F260" i="1"/>
  <c r="G260" i="1"/>
  <c r="H260" i="1"/>
  <c r="I260" i="1"/>
  <c r="F261" i="1"/>
  <c r="G261" i="1"/>
  <c r="H261" i="1"/>
  <c r="I261" i="1"/>
  <c r="F262" i="1"/>
  <c r="G262" i="1"/>
  <c r="H262" i="1"/>
  <c r="I262" i="1"/>
  <c r="F263" i="1"/>
  <c r="G263" i="1"/>
  <c r="H263" i="1"/>
  <c r="I263" i="1"/>
  <c r="F264" i="1"/>
  <c r="G264" i="1"/>
  <c r="H264" i="1"/>
  <c r="I264" i="1"/>
  <c r="F265" i="1"/>
  <c r="G265" i="1"/>
  <c r="H265" i="1"/>
  <c r="I265" i="1"/>
  <c r="E268" i="1"/>
  <c r="F268" i="1"/>
  <c r="G268" i="1"/>
  <c r="H268" i="1"/>
  <c r="I268" i="1"/>
  <c r="E269" i="1"/>
  <c r="F269" i="1"/>
  <c r="G269" i="1"/>
  <c r="H269" i="1"/>
  <c r="I269" i="1"/>
  <c r="E270" i="1"/>
  <c r="F270" i="1"/>
  <c r="G270" i="1"/>
  <c r="H270" i="1"/>
  <c r="I270" i="1"/>
  <c r="E271" i="1"/>
  <c r="F271" i="1"/>
  <c r="G271" i="1"/>
  <c r="H271" i="1"/>
  <c r="I271" i="1"/>
  <c r="E272" i="1"/>
  <c r="F272" i="1"/>
  <c r="G272" i="1"/>
  <c r="H272" i="1"/>
  <c r="I272" i="1"/>
  <c r="E273" i="1"/>
  <c r="F273" i="1"/>
  <c r="G273" i="1"/>
  <c r="H273" i="1"/>
  <c r="I273" i="1"/>
  <c r="E274" i="1"/>
  <c r="F274" i="1"/>
  <c r="G274" i="1"/>
  <c r="H274" i="1"/>
  <c r="I274" i="1"/>
  <c r="E275" i="1"/>
  <c r="F275" i="1"/>
  <c r="G275" i="1"/>
  <c r="H275" i="1"/>
  <c r="I275" i="1"/>
  <c r="E276" i="1"/>
  <c r="F276" i="1"/>
  <c r="G276" i="1"/>
  <c r="H276" i="1"/>
  <c r="I276" i="1"/>
  <c r="E277" i="1"/>
  <c r="F277" i="1"/>
  <c r="G277" i="1"/>
  <c r="H277" i="1"/>
  <c r="I277" i="1"/>
  <c r="E278" i="1"/>
  <c r="F278" i="1"/>
  <c r="G278" i="1"/>
  <c r="H278" i="1"/>
  <c r="I278" i="1"/>
  <c r="E279" i="1"/>
  <c r="F279" i="1"/>
  <c r="G279" i="1"/>
  <c r="H279" i="1"/>
  <c r="I279" i="1"/>
  <c r="E280" i="1"/>
  <c r="F280" i="1"/>
  <c r="G280" i="1"/>
  <c r="H280" i="1"/>
  <c r="I280" i="1"/>
  <c r="E281" i="1"/>
  <c r="F281" i="1"/>
  <c r="G281" i="1"/>
  <c r="H281" i="1"/>
  <c r="I281" i="1"/>
  <c r="E282" i="1"/>
  <c r="F282" i="1"/>
  <c r="G282" i="1"/>
  <c r="H282" i="1"/>
  <c r="I282" i="1"/>
  <c r="E283" i="1"/>
  <c r="F283" i="1"/>
  <c r="G283" i="1"/>
  <c r="H283" i="1"/>
  <c r="I283" i="1"/>
  <c r="E288" i="1"/>
  <c r="F288" i="1"/>
  <c r="G288" i="1"/>
  <c r="H288" i="1"/>
  <c r="I288" i="1"/>
  <c r="E289" i="1"/>
  <c r="F289" i="1"/>
  <c r="G289" i="1"/>
  <c r="H289" i="1"/>
  <c r="I289" i="1"/>
  <c r="E290" i="1"/>
  <c r="F290" i="1"/>
  <c r="G290" i="1"/>
  <c r="H290" i="1"/>
  <c r="I290" i="1"/>
  <c r="E291" i="1"/>
  <c r="F291" i="1"/>
  <c r="G291" i="1"/>
  <c r="H291" i="1"/>
  <c r="I291" i="1"/>
  <c r="E292" i="1"/>
  <c r="F292" i="1"/>
  <c r="G292" i="1"/>
  <c r="H292" i="1"/>
  <c r="I292" i="1"/>
  <c r="E293" i="1"/>
  <c r="F293" i="1"/>
  <c r="G293" i="1"/>
  <c r="H293" i="1"/>
  <c r="I293" i="1"/>
  <c r="E294" i="1"/>
  <c r="F294" i="1"/>
  <c r="G294" i="1"/>
  <c r="H294" i="1"/>
  <c r="I294" i="1"/>
  <c r="E295" i="1"/>
  <c r="F295" i="1"/>
  <c r="G295" i="1"/>
  <c r="H295" i="1"/>
  <c r="I295" i="1"/>
  <c r="E296" i="1"/>
  <c r="F296" i="1"/>
  <c r="G296" i="1"/>
  <c r="H296" i="1"/>
  <c r="I296" i="1"/>
  <c r="E297" i="1"/>
  <c r="F297" i="1"/>
  <c r="G297" i="1"/>
  <c r="H297" i="1"/>
  <c r="I297" i="1"/>
  <c r="E298" i="1"/>
  <c r="F298" i="1"/>
  <c r="G298" i="1"/>
  <c r="H298" i="1"/>
  <c r="I298" i="1"/>
  <c r="E299" i="1"/>
  <c r="F299" i="1"/>
  <c r="G299" i="1"/>
  <c r="H299" i="1"/>
  <c r="I299" i="1"/>
  <c r="E300" i="1"/>
  <c r="F300" i="1"/>
  <c r="G300" i="1"/>
  <c r="H300" i="1"/>
  <c r="I300" i="1"/>
  <c r="E301" i="1"/>
  <c r="F301" i="1"/>
  <c r="G301" i="1"/>
  <c r="H301" i="1"/>
  <c r="I301" i="1"/>
  <c r="E302" i="1"/>
  <c r="F302" i="1"/>
  <c r="G302" i="1"/>
  <c r="H302" i="1"/>
  <c r="I302" i="1"/>
  <c r="E307" i="1"/>
  <c r="F307" i="1"/>
  <c r="G307" i="1"/>
  <c r="H307" i="1"/>
  <c r="I307" i="1"/>
  <c r="E308" i="1"/>
  <c r="F308" i="1"/>
  <c r="G308" i="1"/>
  <c r="H308" i="1"/>
  <c r="I308" i="1"/>
  <c r="E309" i="1"/>
  <c r="F309" i="1"/>
  <c r="G309" i="1"/>
  <c r="H309" i="1"/>
  <c r="I309" i="1"/>
  <c r="E310" i="1"/>
  <c r="F310" i="1"/>
  <c r="G310" i="1"/>
  <c r="H310" i="1"/>
  <c r="I310" i="1"/>
  <c r="E311" i="1"/>
  <c r="F311" i="1"/>
  <c r="G311" i="1"/>
  <c r="H311" i="1"/>
  <c r="I311" i="1"/>
  <c r="E312" i="1"/>
  <c r="F312" i="1"/>
  <c r="G312" i="1"/>
  <c r="H312" i="1"/>
  <c r="I312" i="1"/>
  <c r="E313" i="1"/>
  <c r="F313" i="1"/>
  <c r="G313" i="1"/>
  <c r="H313" i="1"/>
  <c r="I313" i="1"/>
  <c r="E314" i="1"/>
  <c r="F314" i="1"/>
  <c r="G314" i="1"/>
  <c r="H314" i="1"/>
  <c r="I314" i="1"/>
  <c r="E315" i="1"/>
  <c r="F315" i="1"/>
  <c r="G315" i="1"/>
  <c r="H315" i="1"/>
  <c r="I315" i="1"/>
  <c r="F318" i="1"/>
  <c r="G318" i="1"/>
  <c r="H318" i="1"/>
  <c r="I318" i="1"/>
  <c r="F319" i="1"/>
  <c r="G319" i="1"/>
  <c r="H319" i="1"/>
  <c r="I319" i="1"/>
  <c r="F320" i="1"/>
  <c r="G320" i="1"/>
  <c r="H320" i="1"/>
  <c r="I320" i="1"/>
  <c r="F321" i="1"/>
  <c r="G321" i="1"/>
  <c r="H321" i="1"/>
  <c r="I321" i="1"/>
  <c r="F322" i="1"/>
  <c r="G322" i="1"/>
  <c r="H322" i="1"/>
  <c r="I322" i="1"/>
  <c r="E327" i="1"/>
  <c r="F327" i="1"/>
  <c r="G327" i="1"/>
  <c r="H327" i="1"/>
  <c r="I327" i="1"/>
  <c r="E330" i="1"/>
  <c r="F330" i="1"/>
  <c r="G330" i="1"/>
  <c r="H330" i="1"/>
  <c r="I330" i="1"/>
  <c r="E331" i="1"/>
  <c r="F331" i="1"/>
  <c r="G331" i="1"/>
  <c r="H331" i="1"/>
  <c r="I331" i="1"/>
  <c r="E332" i="1"/>
  <c r="F332" i="1"/>
  <c r="G332" i="1"/>
  <c r="H332" i="1"/>
  <c r="I332" i="1"/>
  <c r="E338" i="1"/>
  <c r="F338" i="1"/>
  <c r="G338" i="1"/>
  <c r="H338" i="1"/>
  <c r="I338" i="1"/>
  <c r="E339" i="1"/>
  <c r="F339" i="1"/>
  <c r="G339" i="1"/>
  <c r="H339" i="1"/>
  <c r="I339" i="1"/>
  <c r="E340" i="1"/>
  <c r="F340" i="1"/>
  <c r="G340" i="1"/>
  <c r="H340" i="1"/>
  <c r="I340" i="1"/>
  <c r="E341" i="1"/>
  <c r="F341" i="1"/>
  <c r="G341" i="1"/>
  <c r="H341" i="1"/>
  <c r="I341" i="1"/>
  <c r="E342" i="1"/>
  <c r="F342" i="1"/>
  <c r="G342" i="1"/>
  <c r="H342" i="1"/>
  <c r="I342" i="1"/>
  <c r="E343" i="1"/>
  <c r="F343" i="1"/>
  <c r="G343" i="1"/>
  <c r="H343" i="1"/>
  <c r="I343" i="1"/>
  <c r="E344" i="1"/>
  <c r="F344" i="1"/>
  <c r="G344" i="1"/>
  <c r="H344" i="1"/>
  <c r="I344" i="1"/>
  <c r="E345" i="1"/>
  <c r="F345" i="1"/>
  <c r="G345" i="1"/>
  <c r="H345" i="1"/>
  <c r="I345" i="1"/>
  <c r="E346" i="1"/>
  <c r="F346" i="1"/>
  <c r="G346" i="1"/>
  <c r="H346" i="1"/>
  <c r="I346" i="1"/>
  <c r="E349" i="1"/>
  <c r="F349" i="1"/>
  <c r="G349" i="1"/>
  <c r="H349" i="1"/>
  <c r="I349" i="1"/>
  <c r="E350" i="1"/>
  <c r="F350" i="1"/>
  <c r="G350" i="1"/>
  <c r="H350" i="1"/>
  <c r="I350" i="1"/>
  <c r="E351" i="1"/>
  <c r="F351" i="1"/>
  <c r="G351" i="1"/>
  <c r="H351" i="1"/>
  <c r="I351" i="1"/>
  <c r="E352" i="1"/>
  <c r="F352" i="1"/>
  <c r="G352" i="1"/>
  <c r="H352" i="1"/>
  <c r="I352" i="1"/>
  <c r="E353" i="1"/>
  <c r="F353" i="1"/>
  <c r="G353" i="1"/>
  <c r="H353" i="1"/>
  <c r="I353" i="1"/>
  <c r="E357" i="1"/>
  <c r="F357" i="1"/>
  <c r="G357" i="1"/>
  <c r="H357" i="1"/>
  <c r="I357" i="1"/>
  <c r="E358" i="1"/>
  <c r="F358" i="1"/>
  <c r="G358" i="1"/>
  <c r="H358" i="1"/>
  <c r="I358" i="1"/>
  <c r="E359" i="1"/>
  <c r="F359" i="1"/>
  <c r="G359" i="1"/>
  <c r="H359" i="1"/>
  <c r="I359" i="1"/>
  <c r="E360" i="1"/>
  <c r="F360" i="1"/>
  <c r="G360" i="1"/>
  <c r="H360" i="1"/>
  <c r="I360" i="1"/>
  <c r="E361" i="1"/>
  <c r="F361" i="1"/>
  <c r="G361" i="1"/>
  <c r="H361" i="1"/>
  <c r="I361" i="1"/>
  <c r="E362" i="1"/>
  <c r="F362" i="1"/>
  <c r="G362" i="1"/>
  <c r="H362" i="1"/>
  <c r="I362" i="1"/>
  <c r="E363" i="1"/>
  <c r="F363" i="1"/>
  <c r="G363" i="1"/>
  <c r="H363" i="1"/>
  <c r="I363" i="1"/>
  <c r="E364" i="1"/>
  <c r="F364" i="1"/>
  <c r="G364" i="1"/>
  <c r="H364" i="1"/>
  <c r="I364" i="1"/>
  <c r="E365" i="1"/>
  <c r="F365" i="1"/>
  <c r="G365" i="1"/>
  <c r="H365" i="1"/>
  <c r="I365" i="1"/>
  <c r="E368" i="1"/>
  <c r="F368" i="1"/>
  <c r="G368" i="1"/>
  <c r="H368" i="1"/>
  <c r="I368" i="1"/>
  <c r="E369" i="1"/>
  <c r="F369" i="1"/>
  <c r="G369" i="1"/>
  <c r="H369" i="1"/>
  <c r="I369" i="1"/>
  <c r="E370" i="1"/>
  <c r="F370" i="1"/>
  <c r="G370" i="1"/>
  <c r="H370" i="1"/>
  <c r="I370" i="1"/>
  <c r="E371" i="1"/>
  <c r="F371" i="1"/>
  <c r="G371" i="1"/>
  <c r="H371" i="1"/>
  <c r="I371" i="1"/>
  <c r="E372" i="1"/>
  <c r="F372" i="1"/>
  <c r="G372" i="1"/>
  <c r="H372" i="1"/>
  <c r="I372" i="1"/>
  <c r="E373" i="1"/>
  <c r="F373" i="1"/>
  <c r="G373" i="1"/>
  <c r="H373" i="1"/>
  <c r="I373" i="1"/>
  <c r="E374" i="1"/>
  <c r="F374" i="1"/>
  <c r="G374" i="1"/>
  <c r="H374" i="1"/>
  <c r="I374" i="1"/>
  <c r="E375" i="1"/>
  <c r="F375" i="1"/>
  <c r="G375" i="1"/>
  <c r="H375" i="1"/>
  <c r="I375" i="1"/>
  <c r="E378" i="1"/>
  <c r="F378" i="1"/>
  <c r="G378" i="1"/>
  <c r="H378" i="1"/>
  <c r="I378" i="1"/>
  <c r="E379" i="1"/>
  <c r="F379" i="1"/>
  <c r="G379" i="1"/>
  <c r="H379" i="1"/>
  <c r="I379" i="1"/>
  <c r="E380" i="1"/>
  <c r="F380" i="1"/>
  <c r="G380" i="1"/>
  <c r="H380" i="1"/>
  <c r="I380" i="1"/>
  <c r="E381" i="1"/>
  <c r="F381" i="1"/>
  <c r="G381" i="1"/>
  <c r="H381" i="1"/>
  <c r="I381" i="1"/>
  <c r="E382" i="1"/>
  <c r="F382" i="1"/>
  <c r="G382" i="1"/>
  <c r="H382" i="1"/>
  <c r="I382" i="1"/>
  <c r="E383" i="1"/>
  <c r="F383" i="1"/>
  <c r="G383" i="1"/>
  <c r="H383" i="1"/>
  <c r="I383" i="1"/>
  <c r="E384" i="1"/>
  <c r="F384" i="1"/>
  <c r="G384" i="1"/>
  <c r="H384" i="1"/>
  <c r="I384" i="1"/>
  <c r="E385" i="1"/>
  <c r="F385" i="1"/>
  <c r="G385" i="1"/>
  <c r="H385" i="1"/>
  <c r="I385" i="1"/>
  <c r="E386" i="1"/>
  <c r="F386" i="1"/>
  <c r="G386" i="1"/>
  <c r="H386" i="1"/>
  <c r="I386" i="1"/>
  <c r="E387" i="1"/>
  <c r="F387" i="1"/>
  <c r="G387" i="1"/>
  <c r="H387" i="1"/>
  <c r="I387" i="1"/>
  <c r="E388" i="1"/>
  <c r="F388" i="1"/>
  <c r="G388" i="1"/>
  <c r="H388" i="1"/>
  <c r="I388" i="1"/>
  <c r="E389" i="1"/>
  <c r="F389" i="1"/>
  <c r="G389" i="1"/>
  <c r="H389" i="1"/>
  <c r="I389" i="1"/>
  <c r="E390" i="1"/>
  <c r="F390" i="1"/>
  <c r="G390" i="1"/>
  <c r="H390" i="1"/>
  <c r="I390" i="1"/>
  <c r="E393" i="1"/>
  <c r="F393" i="1"/>
  <c r="G393" i="1"/>
  <c r="H393" i="1"/>
  <c r="I393" i="1"/>
  <c r="E394" i="1"/>
  <c r="F394" i="1"/>
  <c r="G394" i="1"/>
  <c r="H394" i="1"/>
  <c r="I394" i="1"/>
  <c r="E395" i="1"/>
  <c r="F395" i="1"/>
  <c r="G395" i="1"/>
  <c r="H395" i="1"/>
  <c r="I395" i="1"/>
  <c r="E398" i="1"/>
  <c r="F398" i="1"/>
  <c r="G398" i="1"/>
  <c r="H398" i="1"/>
  <c r="I398" i="1"/>
  <c r="E401" i="1"/>
  <c r="F401" i="1"/>
  <c r="G401" i="1"/>
  <c r="H401" i="1"/>
  <c r="I401" i="1"/>
  <c r="E402" i="1"/>
  <c r="F402" i="1"/>
  <c r="G402" i="1"/>
  <c r="H402" i="1"/>
  <c r="I402" i="1"/>
  <c r="E403" i="1"/>
  <c r="F403" i="1"/>
  <c r="G403" i="1"/>
  <c r="H403" i="1"/>
  <c r="I403" i="1"/>
  <c r="E404" i="1"/>
  <c r="F404" i="1"/>
  <c r="G404" i="1"/>
  <c r="H404" i="1"/>
  <c r="I404" i="1"/>
  <c r="E405" i="1"/>
  <c r="F405" i="1"/>
  <c r="G405" i="1"/>
  <c r="H405" i="1"/>
  <c r="I405" i="1"/>
  <c r="E411" i="1"/>
  <c r="F411" i="1"/>
  <c r="G411" i="1"/>
  <c r="H411" i="1"/>
  <c r="I411" i="1"/>
  <c r="E412" i="1"/>
  <c r="F412" i="1"/>
  <c r="G412" i="1"/>
  <c r="H412" i="1"/>
  <c r="I412" i="1"/>
  <c r="E413" i="1"/>
  <c r="F413" i="1"/>
  <c r="G413" i="1"/>
  <c r="H413" i="1"/>
  <c r="I413" i="1"/>
  <c r="E414" i="1"/>
  <c r="F414" i="1"/>
  <c r="G414" i="1"/>
  <c r="H414" i="1"/>
  <c r="I414" i="1"/>
  <c r="E415" i="1"/>
  <c r="F415" i="1"/>
  <c r="G415" i="1"/>
  <c r="H415" i="1"/>
  <c r="I415" i="1"/>
  <c r="E416" i="1"/>
  <c r="F416" i="1"/>
  <c r="G416" i="1"/>
  <c r="H416" i="1"/>
  <c r="I416" i="1"/>
  <c r="E417" i="1"/>
  <c r="F417" i="1"/>
  <c r="G417" i="1"/>
  <c r="H417" i="1"/>
  <c r="I417" i="1"/>
  <c r="E421" i="1"/>
  <c r="F421" i="1"/>
  <c r="G421" i="1"/>
  <c r="H421" i="1"/>
  <c r="I421" i="1"/>
  <c r="E422" i="1"/>
  <c r="F422" i="1"/>
  <c r="G422" i="1"/>
  <c r="H422" i="1"/>
  <c r="I422" i="1"/>
  <c r="E423" i="1"/>
  <c r="F423" i="1"/>
  <c r="G423" i="1"/>
  <c r="H423" i="1"/>
  <c r="I423" i="1"/>
  <c r="E424" i="1"/>
  <c r="F424" i="1"/>
  <c r="G424" i="1"/>
  <c r="H424" i="1"/>
  <c r="I424" i="1"/>
  <c r="E425" i="1"/>
  <c r="F425" i="1"/>
  <c r="G425" i="1"/>
  <c r="H425" i="1"/>
  <c r="I425" i="1"/>
  <c r="E426" i="1"/>
  <c r="F426" i="1"/>
  <c r="G426" i="1"/>
  <c r="H426" i="1"/>
  <c r="I426" i="1"/>
  <c r="E431" i="1"/>
  <c r="F431" i="1"/>
  <c r="G431" i="1"/>
  <c r="H431" i="1"/>
  <c r="I431" i="1"/>
  <c r="E432" i="1"/>
  <c r="F432" i="1"/>
  <c r="G432" i="1"/>
  <c r="H432" i="1"/>
  <c r="I432" i="1"/>
  <c r="E436" i="1"/>
  <c r="F436" i="1"/>
  <c r="G436" i="1"/>
  <c r="H436" i="1"/>
  <c r="I436" i="1"/>
  <c r="E437" i="1"/>
  <c r="F437" i="1"/>
  <c r="G437" i="1"/>
  <c r="H437" i="1"/>
  <c r="I437" i="1"/>
  <c r="E438" i="1"/>
  <c r="F438" i="1"/>
  <c r="G438" i="1"/>
  <c r="H438" i="1"/>
  <c r="I438" i="1"/>
  <c r="E439" i="1"/>
  <c r="F439" i="1"/>
  <c r="G439" i="1"/>
  <c r="H439" i="1"/>
  <c r="I439" i="1"/>
  <c r="E440" i="1"/>
  <c r="F440" i="1"/>
  <c r="G440" i="1"/>
  <c r="H440" i="1"/>
  <c r="I440" i="1"/>
  <c r="E441" i="1"/>
  <c r="F441" i="1"/>
  <c r="G441" i="1"/>
  <c r="H441" i="1"/>
  <c r="I441" i="1"/>
  <c r="E442" i="1"/>
  <c r="F442" i="1"/>
  <c r="G442" i="1"/>
  <c r="H442" i="1"/>
  <c r="I442" i="1"/>
  <c r="E443" i="1"/>
  <c r="F443" i="1"/>
  <c r="G443" i="1"/>
  <c r="H443" i="1"/>
  <c r="I443" i="1"/>
  <c r="E444" i="1"/>
  <c r="F444" i="1"/>
  <c r="G444" i="1"/>
  <c r="H444" i="1"/>
  <c r="I444" i="1"/>
  <c r="E445" i="1"/>
  <c r="F445" i="1"/>
  <c r="G445" i="1"/>
  <c r="H445" i="1"/>
  <c r="I445" i="1"/>
  <c r="E452" i="1"/>
  <c r="F452" i="1"/>
  <c r="G452" i="1"/>
  <c r="H452" i="1"/>
  <c r="I452" i="1"/>
  <c r="E453" i="1"/>
  <c r="F453" i="1"/>
  <c r="G453" i="1"/>
  <c r="H453" i="1"/>
  <c r="I453" i="1"/>
  <c r="E454" i="1"/>
  <c r="F454" i="1"/>
  <c r="G454" i="1"/>
  <c r="H454" i="1"/>
  <c r="I454" i="1"/>
  <c r="E455" i="1"/>
  <c r="F455" i="1"/>
  <c r="G455" i="1"/>
  <c r="H455" i="1"/>
  <c r="I455" i="1"/>
  <c r="E458" i="1"/>
  <c r="F458" i="1"/>
  <c r="G458" i="1"/>
  <c r="H458" i="1"/>
  <c r="I458" i="1"/>
  <c r="E459" i="1"/>
  <c r="F459" i="1"/>
  <c r="G459" i="1"/>
  <c r="H459" i="1"/>
  <c r="I459" i="1"/>
  <c r="E460" i="1"/>
  <c r="F460" i="1"/>
  <c r="G460" i="1"/>
  <c r="H460" i="1"/>
  <c r="I460" i="1"/>
  <c r="E461" i="1"/>
  <c r="F461" i="1"/>
  <c r="G461" i="1"/>
  <c r="H461" i="1"/>
  <c r="I461" i="1"/>
  <c r="E462" i="1"/>
  <c r="F462" i="1"/>
  <c r="G462" i="1"/>
  <c r="H462" i="1"/>
  <c r="I462" i="1"/>
  <c r="E463" i="1"/>
  <c r="F463" i="1"/>
  <c r="G463" i="1"/>
  <c r="H463" i="1"/>
  <c r="I463" i="1"/>
  <c r="E464" i="1"/>
  <c r="F464" i="1"/>
  <c r="G464" i="1"/>
  <c r="H464" i="1"/>
  <c r="I464" i="1"/>
  <c r="E465" i="1"/>
  <c r="F465" i="1"/>
  <c r="G465" i="1"/>
  <c r="H465" i="1"/>
  <c r="I465" i="1"/>
  <c r="E466" i="1"/>
  <c r="F466" i="1"/>
  <c r="G466" i="1"/>
  <c r="H466" i="1"/>
  <c r="I466" i="1"/>
  <c r="E467" i="1"/>
  <c r="F467" i="1"/>
  <c r="G467" i="1"/>
  <c r="H467" i="1"/>
  <c r="I467" i="1"/>
  <c r="E468" i="1"/>
  <c r="F468" i="1"/>
  <c r="G468" i="1"/>
  <c r="H468" i="1"/>
  <c r="I468" i="1"/>
  <c r="E469" i="1"/>
  <c r="F469" i="1"/>
  <c r="G469" i="1"/>
  <c r="H469" i="1"/>
  <c r="I469" i="1"/>
  <c r="E470" i="1"/>
  <c r="F470" i="1"/>
  <c r="G470" i="1"/>
  <c r="H470" i="1"/>
  <c r="I470" i="1"/>
  <c r="E471" i="1"/>
  <c r="F471" i="1"/>
  <c r="G471" i="1"/>
  <c r="H471" i="1"/>
  <c r="I471" i="1"/>
  <c r="E472" i="1"/>
  <c r="F472" i="1"/>
  <c r="G472" i="1"/>
  <c r="H472" i="1"/>
  <c r="I472" i="1"/>
  <c r="E473" i="1"/>
  <c r="F473" i="1"/>
  <c r="G473" i="1"/>
  <c r="H473" i="1"/>
  <c r="I473" i="1"/>
  <c r="E474" i="1"/>
  <c r="F474" i="1"/>
  <c r="G474" i="1"/>
  <c r="H474" i="1"/>
  <c r="I474" i="1"/>
  <c r="F476" i="1"/>
  <c r="G476" i="1"/>
  <c r="H476" i="1"/>
  <c r="I476" i="1"/>
  <c r="F477" i="1"/>
  <c r="G477" i="1"/>
  <c r="H477" i="1"/>
  <c r="I477" i="1"/>
  <c r="F478" i="1"/>
  <c r="G478" i="1"/>
  <c r="H478" i="1"/>
  <c r="I478" i="1"/>
  <c r="F479" i="1"/>
  <c r="G479" i="1"/>
  <c r="H479" i="1"/>
  <c r="I479" i="1"/>
  <c r="E483" i="1"/>
  <c r="F483" i="1"/>
  <c r="G483" i="1"/>
  <c r="H483" i="1"/>
  <c r="I483" i="1"/>
  <c r="E484" i="1"/>
  <c r="F484" i="1"/>
  <c r="G484" i="1"/>
  <c r="H484" i="1"/>
  <c r="I484" i="1"/>
  <c r="E485" i="1"/>
  <c r="F485" i="1"/>
  <c r="G485" i="1"/>
  <c r="H485" i="1"/>
  <c r="I485" i="1"/>
  <c r="E486" i="1"/>
  <c r="F486" i="1"/>
  <c r="G486" i="1"/>
  <c r="H486" i="1"/>
  <c r="I486" i="1"/>
  <c r="F489" i="1"/>
  <c r="G489" i="1"/>
  <c r="H489" i="1"/>
  <c r="I489" i="1"/>
  <c r="F490" i="1"/>
  <c r="G490" i="1"/>
  <c r="H490" i="1"/>
  <c r="I490" i="1"/>
  <c r="F493" i="1"/>
  <c r="G493" i="1"/>
  <c r="H493" i="1"/>
  <c r="I493" i="1"/>
  <c r="F494" i="1"/>
  <c r="G494" i="1"/>
  <c r="H494" i="1"/>
  <c r="I494" i="1"/>
  <c r="F495" i="1"/>
  <c r="G495" i="1"/>
  <c r="H495" i="1"/>
  <c r="I495" i="1"/>
  <c r="F496" i="1"/>
  <c r="G496" i="1"/>
  <c r="H496" i="1"/>
  <c r="I496" i="1"/>
  <c r="F497" i="1"/>
  <c r="G497" i="1"/>
  <c r="H497" i="1"/>
  <c r="I497" i="1"/>
  <c r="F498" i="1"/>
  <c r="G498" i="1"/>
  <c r="H498" i="1"/>
  <c r="I498" i="1"/>
  <c r="F499" i="1"/>
  <c r="G499" i="1"/>
  <c r="H499" i="1"/>
  <c r="I499" i="1"/>
  <c r="F500" i="1"/>
  <c r="G500" i="1"/>
  <c r="H500" i="1"/>
  <c r="I500" i="1"/>
  <c r="F501" i="1"/>
  <c r="G501" i="1"/>
  <c r="H501" i="1"/>
  <c r="I501" i="1"/>
  <c r="F502" i="1"/>
  <c r="G502" i="1"/>
  <c r="H502" i="1"/>
  <c r="I502" i="1"/>
  <c r="F503" i="1"/>
  <c r="G503" i="1"/>
  <c r="H503" i="1"/>
  <c r="I503" i="1"/>
  <c r="F504" i="1"/>
  <c r="G504" i="1"/>
  <c r="H504" i="1"/>
  <c r="I504" i="1"/>
  <c r="F505" i="1"/>
  <c r="G505" i="1"/>
  <c r="H505" i="1"/>
  <c r="I505" i="1"/>
  <c r="E508" i="1"/>
  <c r="F508" i="1"/>
  <c r="G508" i="1"/>
  <c r="H508" i="1"/>
  <c r="I508" i="1"/>
  <c r="E509" i="1"/>
  <c r="F509" i="1"/>
  <c r="G509" i="1"/>
  <c r="H509" i="1"/>
  <c r="I509" i="1"/>
  <c r="E510" i="1"/>
  <c r="F510" i="1"/>
  <c r="G510" i="1"/>
  <c r="H510" i="1"/>
  <c r="I510" i="1"/>
  <c r="F516" i="1"/>
  <c r="G516" i="1"/>
  <c r="H516" i="1"/>
  <c r="I516" i="1"/>
  <c r="F517" i="1"/>
  <c r="G517" i="1"/>
  <c r="H517" i="1"/>
  <c r="I517" i="1"/>
  <c r="F518" i="1"/>
  <c r="G518" i="1"/>
  <c r="H518" i="1"/>
  <c r="I518" i="1"/>
  <c r="F519" i="1"/>
  <c r="G519" i="1"/>
  <c r="H519" i="1"/>
  <c r="I519" i="1"/>
  <c r="F520" i="1"/>
  <c r="G520" i="1"/>
  <c r="H520" i="1"/>
  <c r="I520" i="1"/>
  <c r="F523" i="1"/>
  <c r="G523" i="1"/>
  <c r="H523" i="1"/>
  <c r="I523" i="1"/>
  <c r="E526" i="1"/>
  <c r="F526" i="1"/>
  <c r="G526" i="1"/>
  <c r="H526" i="1"/>
  <c r="I526" i="1"/>
  <c r="E527" i="1"/>
  <c r="F527" i="1"/>
  <c r="G527" i="1"/>
  <c r="H527" i="1"/>
  <c r="I527" i="1"/>
  <c r="E528" i="1"/>
  <c r="F528" i="1"/>
  <c r="G528" i="1"/>
  <c r="H528" i="1"/>
  <c r="I528" i="1"/>
  <c r="E529" i="1"/>
  <c r="F529" i="1"/>
  <c r="G529" i="1"/>
  <c r="H529" i="1"/>
  <c r="I529" i="1"/>
  <c r="E532" i="1"/>
  <c r="F532" i="1"/>
  <c r="G532" i="1"/>
  <c r="H532" i="1"/>
  <c r="I532" i="1"/>
  <c r="E533" i="1"/>
  <c r="F533" i="1"/>
  <c r="G533" i="1"/>
  <c r="H533" i="1"/>
  <c r="I533" i="1"/>
  <c r="E538" i="1"/>
  <c r="F538" i="1"/>
  <c r="G538" i="1"/>
  <c r="H538" i="1"/>
  <c r="I538" i="1"/>
  <c r="E539" i="1"/>
  <c r="F539" i="1"/>
  <c r="G539" i="1"/>
  <c r="H539" i="1"/>
  <c r="I539" i="1"/>
  <c r="E540" i="1"/>
  <c r="F540" i="1"/>
  <c r="G540" i="1"/>
  <c r="H540" i="1"/>
  <c r="I540" i="1"/>
  <c r="E541" i="1"/>
  <c r="F541" i="1"/>
  <c r="G541" i="1"/>
  <c r="H541" i="1"/>
  <c r="I541" i="1"/>
  <c r="E542" i="1"/>
  <c r="F542" i="1"/>
  <c r="G542" i="1"/>
  <c r="H542" i="1"/>
  <c r="I542" i="1"/>
  <c r="E543" i="1"/>
  <c r="F543" i="1"/>
  <c r="G543" i="1"/>
  <c r="H543" i="1"/>
  <c r="I543" i="1"/>
  <c r="E544" i="1"/>
  <c r="F544" i="1"/>
  <c r="G544" i="1"/>
  <c r="H544" i="1"/>
  <c r="I544" i="1"/>
  <c r="E545" i="1"/>
  <c r="F545" i="1"/>
  <c r="G545" i="1"/>
  <c r="H545" i="1"/>
  <c r="I545" i="1"/>
  <c r="E550" i="1"/>
  <c r="F550" i="1"/>
  <c r="G550" i="1"/>
  <c r="H550" i="1"/>
  <c r="I550" i="1"/>
  <c r="E553" i="1"/>
  <c r="F553" i="1"/>
  <c r="G553" i="1"/>
  <c r="H553" i="1"/>
  <c r="I553" i="1"/>
  <c r="E554" i="1"/>
  <c r="F554" i="1"/>
  <c r="G554" i="1"/>
  <c r="H554" i="1"/>
  <c r="I554" i="1"/>
  <c r="E559" i="1"/>
  <c r="F559" i="1"/>
  <c r="G559" i="1"/>
  <c r="H559" i="1"/>
  <c r="I559" i="1"/>
  <c r="E560" i="1"/>
  <c r="F560" i="1"/>
  <c r="G560" i="1"/>
  <c r="H560" i="1"/>
  <c r="I560" i="1"/>
  <c r="E561" i="1"/>
  <c r="F561" i="1"/>
  <c r="G561" i="1"/>
  <c r="H561" i="1"/>
  <c r="I561" i="1"/>
  <c r="E562" i="1"/>
  <c r="F562" i="1"/>
  <c r="G562" i="1"/>
  <c r="H562" i="1"/>
  <c r="I562" i="1"/>
  <c r="E563" i="1"/>
  <c r="F563" i="1"/>
  <c r="G563" i="1"/>
  <c r="H563" i="1"/>
  <c r="I563" i="1"/>
  <c r="E564" i="1"/>
  <c r="F564" i="1"/>
  <c r="G564" i="1"/>
  <c r="H564" i="1"/>
  <c r="I564" i="1"/>
  <c r="E565" i="1"/>
  <c r="F565" i="1"/>
  <c r="G565" i="1"/>
  <c r="H565" i="1"/>
  <c r="I565" i="1"/>
  <c r="E566" i="1"/>
  <c r="F566" i="1"/>
  <c r="G566" i="1"/>
  <c r="H566" i="1"/>
  <c r="I566" i="1"/>
  <c r="E567" i="1"/>
  <c r="F567" i="1"/>
  <c r="G567" i="1"/>
  <c r="H567" i="1"/>
  <c r="I567" i="1"/>
  <c r="E568" i="1"/>
  <c r="F568" i="1"/>
  <c r="G568" i="1"/>
  <c r="H568" i="1"/>
  <c r="I568" i="1"/>
  <c r="E569" i="1"/>
  <c r="F569" i="1"/>
  <c r="G569" i="1"/>
  <c r="H569" i="1"/>
  <c r="I569" i="1"/>
  <c r="E570" i="1"/>
  <c r="F570" i="1"/>
  <c r="G570" i="1"/>
  <c r="H570" i="1"/>
  <c r="I570" i="1"/>
  <c r="E571" i="1"/>
  <c r="F571" i="1"/>
  <c r="G571" i="1"/>
  <c r="H571" i="1"/>
  <c r="I571" i="1"/>
  <c r="E572" i="1"/>
  <c r="F572" i="1"/>
  <c r="G572" i="1"/>
  <c r="H572" i="1"/>
  <c r="I572" i="1"/>
  <c r="E573" i="1"/>
  <c r="F573" i="1"/>
  <c r="G573" i="1"/>
  <c r="H573" i="1"/>
  <c r="I573" i="1"/>
  <c r="E574" i="1"/>
  <c r="F574" i="1"/>
  <c r="G574" i="1"/>
  <c r="H574" i="1"/>
  <c r="I574" i="1"/>
  <c r="E575" i="1"/>
  <c r="F575" i="1"/>
  <c r="G575" i="1"/>
  <c r="H575" i="1"/>
  <c r="I575" i="1"/>
  <c r="E576" i="1"/>
  <c r="F576" i="1"/>
  <c r="G576" i="1"/>
  <c r="H576" i="1"/>
  <c r="I576" i="1"/>
  <c r="E584" i="1"/>
  <c r="F584" i="1"/>
  <c r="G584" i="1"/>
  <c r="H584" i="1"/>
  <c r="I584" i="1"/>
  <c r="E585" i="1"/>
  <c r="F585" i="1"/>
  <c r="G585" i="1"/>
  <c r="H585" i="1"/>
  <c r="I585" i="1"/>
  <c r="E586" i="1"/>
  <c r="F586" i="1"/>
  <c r="G586" i="1"/>
  <c r="H586" i="1"/>
  <c r="I586" i="1"/>
  <c r="E587" i="1"/>
  <c r="F587" i="1"/>
  <c r="G587" i="1"/>
  <c r="H587" i="1"/>
  <c r="I587" i="1"/>
  <c r="E588" i="1"/>
  <c r="F588" i="1"/>
  <c r="G588" i="1"/>
  <c r="H588" i="1"/>
  <c r="I588" i="1"/>
  <c r="E589" i="1"/>
  <c r="F589" i="1"/>
  <c r="G589" i="1"/>
  <c r="H589" i="1"/>
  <c r="I589" i="1"/>
  <c r="E590" i="1"/>
  <c r="F590" i="1"/>
  <c r="G590" i="1"/>
  <c r="H590" i="1"/>
  <c r="I590" i="1"/>
  <c r="E591" i="1"/>
  <c r="F591" i="1"/>
  <c r="G591" i="1"/>
  <c r="H591" i="1"/>
  <c r="I591" i="1"/>
  <c r="F596" i="1"/>
  <c r="G596" i="1"/>
  <c r="H596" i="1"/>
  <c r="I596" i="1"/>
  <c r="F597" i="1"/>
  <c r="G597" i="1"/>
  <c r="H597" i="1"/>
  <c r="I597" i="1"/>
  <c r="F598" i="1"/>
  <c r="G598" i="1"/>
  <c r="H598" i="1"/>
  <c r="I598" i="1"/>
  <c r="F599" i="1"/>
  <c r="G599" i="1"/>
  <c r="H599" i="1"/>
  <c r="I599" i="1"/>
  <c r="F602" i="1"/>
  <c r="G602" i="1"/>
  <c r="H602" i="1"/>
  <c r="I602" i="1"/>
  <c r="F603" i="1"/>
  <c r="G603" i="1"/>
  <c r="H603" i="1"/>
  <c r="I603" i="1"/>
  <c r="F604" i="1"/>
  <c r="G604" i="1"/>
  <c r="H604" i="1"/>
  <c r="I604" i="1"/>
  <c r="F605" i="1"/>
  <c r="G605" i="1"/>
  <c r="H605" i="1"/>
  <c r="I605" i="1"/>
  <c r="F606" i="1"/>
  <c r="G606" i="1"/>
  <c r="H606" i="1"/>
  <c r="I606" i="1"/>
  <c r="F607" i="1"/>
  <c r="G607" i="1"/>
  <c r="H607" i="1"/>
  <c r="I607" i="1"/>
  <c r="F608" i="1"/>
  <c r="G608" i="1"/>
  <c r="H608" i="1"/>
  <c r="I608" i="1"/>
  <c r="F610" i="1"/>
  <c r="G610" i="1"/>
  <c r="H610" i="1"/>
  <c r="I610" i="1"/>
  <c r="F611" i="1"/>
  <c r="G611" i="1"/>
  <c r="H611" i="1"/>
  <c r="I611" i="1"/>
  <c r="F612" i="1"/>
  <c r="G612" i="1"/>
  <c r="H612" i="1"/>
  <c r="I612" i="1"/>
  <c r="F613" i="1"/>
  <c r="G613" i="1"/>
  <c r="H613" i="1"/>
  <c r="I613" i="1"/>
  <c r="F614" i="1"/>
  <c r="G614" i="1"/>
  <c r="H614" i="1"/>
  <c r="I614" i="1"/>
  <c r="F615" i="1"/>
  <c r="G615" i="1"/>
  <c r="H615" i="1"/>
  <c r="I615" i="1"/>
  <c r="F616" i="1"/>
  <c r="G616" i="1"/>
  <c r="H616" i="1"/>
  <c r="I616" i="1"/>
  <c r="F617" i="1"/>
  <c r="G617" i="1"/>
  <c r="H617" i="1"/>
  <c r="I617" i="1"/>
  <c r="E620" i="1"/>
  <c r="F620" i="1"/>
  <c r="G620" i="1"/>
  <c r="H620" i="1"/>
  <c r="I620" i="1"/>
  <c r="E621" i="1"/>
  <c r="F621" i="1"/>
  <c r="G621" i="1"/>
  <c r="H621" i="1"/>
  <c r="I621" i="1"/>
  <c r="E622" i="1"/>
  <c r="F622" i="1"/>
  <c r="G622" i="1"/>
  <c r="H622" i="1"/>
  <c r="I622" i="1"/>
  <c r="E623" i="1"/>
  <c r="F623" i="1"/>
  <c r="G623" i="1"/>
  <c r="H623" i="1"/>
  <c r="I623" i="1"/>
  <c r="E628" i="1"/>
  <c r="F628" i="1"/>
  <c r="G628" i="1"/>
  <c r="H628" i="1"/>
  <c r="I628" i="1"/>
  <c r="E629" i="1"/>
  <c r="F629" i="1"/>
  <c r="G629" i="1"/>
  <c r="H629" i="1"/>
  <c r="I629" i="1"/>
  <c r="E630" i="1"/>
  <c r="F630" i="1"/>
  <c r="G630" i="1"/>
  <c r="H630" i="1"/>
  <c r="I630" i="1"/>
  <c r="E631" i="1"/>
  <c r="F631" i="1"/>
  <c r="G631" i="1"/>
  <c r="H631" i="1"/>
  <c r="I631" i="1"/>
  <c r="E632" i="1"/>
  <c r="F632" i="1"/>
  <c r="G632" i="1"/>
  <c r="H632" i="1"/>
  <c r="I632" i="1"/>
  <c r="E638" i="1"/>
  <c r="F638" i="1"/>
  <c r="G638" i="1"/>
  <c r="H638" i="1"/>
  <c r="I638" i="1"/>
  <c r="E639" i="1"/>
  <c r="F639" i="1"/>
  <c r="G639" i="1"/>
  <c r="H639" i="1"/>
  <c r="I639" i="1"/>
  <c r="E642" i="1"/>
  <c r="F642" i="1"/>
  <c r="G642" i="1"/>
  <c r="H642" i="1"/>
  <c r="I642" i="1"/>
  <c r="E643" i="1"/>
  <c r="F643" i="1"/>
  <c r="G643" i="1"/>
  <c r="H643" i="1"/>
  <c r="I643" i="1"/>
  <c r="E644" i="1"/>
  <c r="F644" i="1"/>
  <c r="G644" i="1"/>
  <c r="H644" i="1"/>
  <c r="I644" i="1"/>
  <c r="E645" i="1"/>
  <c r="F645" i="1"/>
  <c r="G645" i="1"/>
  <c r="H645" i="1"/>
  <c r="I645" i="1"/>
  <c r="E648" i="1"/>
  <c r="F648" i="1"/>
  <c r="G648" i="1"/>
  <c r="H648" i="1"/>
  <c r="I648" i="1"/>
  <c r="E649" i="1"/>
  <c r="F649" i="1"/>
  <c r="G649" i="1"/>
  <c r="H649" i="1"/>
  <c r="I649" i="1"/>
  <c r="E650" i="1"/>
  <c r="F650" i="1"/>
  <c r="G650" i="1"/>
  <c r="H650" i="1"/>
  <c r="I650" i="1"/>
  <c r="E651" i="1"/>
  <c r="F651" i="1"/>
  <c r="G651" i="1"/>
  <c r="H651" i="1"/>
  <c r="I651" i="1"/>
  <c r="E656" i="1"/>
  <c r="F656" i="1"/>
  <c r="G656" i="1"/>
  <c r="H656" i="1"/>
  <c r="I656" i="1"/>
  <c r="E657" i="1"/>
  <c r="F657" i="1"/>
  <c r="G657" i="1"/>
  <c r="H657" i="1"/>
  <c r="I657" i="1"/>
  <c r="E658" i="1"/>
  <c r="F658" i="1"/>
  <c r="G658" i="1"/>
  <c r="H658" i="1"/>
  <c r="I658" i="1"/>
  <c r="E659" i="1"/>
  <c r="F659" i="1"/>
  <c r="G659" i="1"/>
  <c r="H659" i="1"/>
  <c r="I659" i="1"/>
  <c r="E660" i="1"/>
  <c r="F660" i="1"/>
  <c r="G660" i="1"/>
  <c r="H660" i="1"/>
  <c r="I660" i="1"/>
  <c r="E661" i="1"/>
  <c r="F661" i="1"/>
  <c r="G661" i="1"/>
  <c r="H661" i="1"/>
  <c r="I661" i="1"/>
  <c r="E662" i="1"/>
  <c r="F662" i="1"/>
  <c r="G662" i="1"/>
  <c r="H662" i="1"/>
  <c r="I662" i="1"/>
  <c r="E663" i="1"/>
  <c r="F663" i="1"/>
  <c r="G663" i="1"/>
  <c r="H663" i="1"/>
  <c r="I663" i="1"/>
  <c r="E664" i="1"/>
  <c r="F664" i="1"/>
  <c r="G664" i="1"/>
  <c r="H664" i="1"/>
  <c r="I664" i="1"/>
  <c r="E665" i="1"/>
  <c r="F665" i="1"/>
  <c r="G665" i="1"/>
  <c r="H665" i="1"/>
  <c r="I665" i="1"/>
  <c r="E666" i="1"/>
  <c r="F666" i="1"/>
  <c r="G666" i="1"/>
  <c r="H666" i="1"/>
  <c r="I666" i="1"/>
  <c r="E669" i="1"/>
  <c r="F669" i="1"/>
  <c r="G669" i="1"/>
  <c r="H669" i="1"/>
  <c r="I669" i="1"/>
  <c r="E670" i="1"/>
  <c r="F670" i="1"/>
  <c r="G670" i="1"/>
  <c r="H670" i="1"/>
  <c r="I670" i="1"/>
  <c r="E671" i="1"/>
  <c r="F671" i="1"/>
  <c r="G671" i="1"/>
  <c r="H671" i="1"/>
  <c r="I671" i="1"/>
  <c r="E672" i="1"/>
  <c r="F672" i="1"/>
  <c r="G672" i="1"/>
  <c r="H672" i="1"/>
  <c r="I672" i="1"/>
  <c r="E673" i="1"/>
  <c r="F673" i="1"/>
  <c r="G673" i="1"/>
  <c r="H673" i="1"/>
  <c r="I673" i="1"/>
  <c r="E674" i="1"/>
  <c r="F674" i="1"/>
  <c r="G674" i="1"/>
  <c r="H674" i="1"/>
  <c r="I674" i="1"/>
  <c r="E675" i="1"/>
  <c r="F675" i="1"/>
  <c r="G675" i="1"/>
  <c r="H675" i="1"/>
  <c r="I675" i="1"/>
  <c r="F676" i="1"/>
  <c r="G676" i="1"/>
  <c r="H676" i="1"/>
  <c r="I676" i="1"/>
  <c r="E680" i="1"/>
  <c r="F680" i="1"/>
  <c r="G680" i="1"/>
  <c r="H680" i="1"/>
  <c r="I680" i="1"/>
  <c r="E681" i="1"/>
  <c r="F681" i="1"/>
  <c r="G681" i="1"/>
  <c r="H681" i="1"/>
  <c r="I681" i="1"/>
  <c r="E685" i="1"/>
  <c r="F685" i="1"/>
  <c r="G685" i="1"/>
  <c r="H685" i="1"/>
  <c r="I685" i="1"/>
  <c r="E686" i="1"/>
  <c r="F686" i="1"/>
  <c r="G686" i="1"/>
  <c r="H686" i="1"/>
  <c r="I686" i="1"/>
  <c r="E689" i="1"/>
  <c r="F689" i="1"/>
  <c r="G689" i="1"/>
  <c r="H689" i="1"/>
  <c r="I689" i="1"/>
  <c r="E690" i="1"/>
  <c r="F690" i="1"/>
  <c r="G690" i="1"/>
  <c r="H690" i="1"/>
  <c r="I690" i="1"/>
  <c r="E693" i="1"/>
  <c r="F693" i="1"/>
  <c r="G693" i="1"/>
  <c r="H693" i="1"/>
  <c r="I693" i="1"/>
  <c r="E694" i="1"/>
  <c r="F694" i="1"/>
  <c r="G694" i="1"/>
  <c r="H694" i="1"/>
  <c r="I694" i="1"/>
  <c r="E697" i="1"/>
  <c r="F697" i="1"/>
  <c r="G697" i="1"/>
  <c r="H697" i="1"/>
  <c r="I697" i="1"/>
  <c r="E698" i="1"/>
  <c r="F698" i="1"/>
  <c r="G698" i="1"/>
  <c r="H698" i="1"/>
  <c r="I698" i="1"/>
  <c r="E699" i="1"/>
  <c r="F699" i="1"/>
  <c r="G699" i="1"/>
  <c r="H699" i="1"/>
  <c r="I699" i="1"/>
  <c r="E702" i="1"/>
  <c r="F702" i="1"/>
  <c r="G702" i="1"/>
  <c r="H702" i="1"/>
  <c r="I702" i="1"/>
  <c r="E704" i="1"/>
  <c r="F704" i="1"/>
  <c r="G704" i="1"/>
  <c r="H704" i="1"/>
  <c r="I704" i="1"/>
  <c r="E705" i="1"/>
  <c r="F705" i="1"/>
  <c r="G705" i="1"/>
  <c r="H705" i="1"/>
  <c r="I705" i="1"/>
  <c r="E708" i="1"/>
  <c r="F708" i="1"/>
  <c r="G708" i="1"/>
  <c r="H708" i="1"/>
  <c r="I708" i="1"/>
  <c r="E709" i="1"/>
  <c r="F709" i="1"/>
  <c r="G709" i="1"/>
  <c r="H709" i="1"/>
  <c r="I709" i="1"/>
  <c r="E710" i="1"/>
  <c r="F710" i="1"/>
  <c r="G710" i="1"/>
  <c r="H710" i="1"/>
  <c r="I710" i="1"/>
  <c r="E711" i="1"/>
  <c r="F711" i="1"/>
  <c r="G711" i="1"/>
  <c r="H711" i="1"/>
  <c r="I711" i="1"/>
  <c r="E714" i="1"/>
  <c r="F714" i="1"/>
  <c r="G714" i="1"/>
  <c r="H714" i="1"/>
  <c r="I714" i="1"/>
  <c r="E715" i="1"/>
  <c r="F715" i="1"/>
  <c r="G715" i="1"/>
  <c r="H715" i="1"/>
  <c r="I715" i="1"/>
  <c r="E718" i="1"/>
  <c r="F718" i="1"/>
  <c r="G718" i="1"/>
  <c r="H718" i="1"/>
  <c r="I718" i="1"/>
  <c r="E719" i="1"/>
  <c r="F719" i="1"/>
  <c r="G719" i="1"/>
  <c r="H719" i="1"/>
  <c r="I719" i="1"/>
  <c r="E720" i="1"/>
  <c r="F720" i="1"/>
  <c r="G720" i="1"/>
  <c r="H720" i="1"/>
  <c r="I720" i="1"/>
  <c r="E721" i="1"/>
  <c r="F721" i="1"/>
  <c r="G721" i="1"/>
  <c r="H721" i="1"/>
  <c r="I721" i="1"/>
  <c r="E722" i="1"/>
  <c r="F722" i="1"/>
  <c r="G722" i="1"/>
  <c r="H722" i="1"/>
  <c r="I722" i="1"/>
  <c r="E723" i="1"/>
  <c r="F723" i="1"/>
  <c r="G723" i="1"/>
  <c r="H723" i="1"/>
  <c r="I723" i="1"/>
  <c r="E724" i="1"/>
  <c r="F724" i="1"/>
  <c r="G724" i="1"/>
  <c r="H724" i="1"/>
  <c r="I724" i="1"/>
  <c r="F725" i="1"/>
  <c r="G725" i="1"/>
  <c r="H725" i="1"/>
  <c r="I725" i="1"/>
  <c r="E728" i="1"/>
  <c r="F728" i="1"/>
  <c r="G728" i="1"/>
  <c r="H728" i="1"/>
  <c r="I728" i="1"/>
  <c r="E729" i="1"/>
  <c r="F729" i="1"/>
  <c r="G729" i="1"/>
  <c r="H729" i="1"/>
  <c r="I729" i="1"/>
  <c r="E730" i="1"/>
  <c r="F730" i="1"/>
  <c r="G730" i="1"/>
  <c r="H730" i="1"/>
  <c r="I730" i="1"/>
  <c r="E731" i="1"/>
  <c r="F731" i="1"/>
  <c r="G731" i="1"/>
  <c r="H731" i="1"/>
  <c r="I731" i="1"/>
  <c r="E732" i="1"/>
  <c r="F732" i="1"/>
  <c r="G732" i="1"/>
  <c r="H732" i="1"/>
  <c r="I732" i="1"/>
  <c r="E735" i="1"/>
  <c r="F735" i="1"/>
  <c r="G735" i="1"/>
  <c r="H735" i="1"/>
  <c r="I735" i="1"/>
  <c r="E736" i="1"/>
  <c r="F736" i="1"/>
  <c r="G736" i="1"/>
  <c r="H736" i="1"/>
  <c r="I736" i="1"/>
  <c r="E737" i="1"/>
  <c r="F737" i="1"/>
  <c r="G737" i="1"/>
  <c r="H737" i="1"/>
  <c r="I737" i="1"/>
  <c r="E738" i="1"/>
  <c r="F738" i="1"/>
  <c r="G738" i="1"/>
  <c r="H738" i="1"/>
  <c r="I738" i="1"/>
  <c r="E739" i="1"/>
  <c r="F739" i="1"/>
  <c r="G739" i="1"/>
  <c r="H739" i="1"/>
  <c r="I739" i="1"/>
  <c r="E740" i="1"/>
  <c r="F740" i="1"/>
  <c r="G740" i="1"/>
  <c r="H740" i="1"/>
  <c r="I740" i="1"/>
  <c r="E743" i="1"/>
  <c r="F743" i="1"/>
  <c r="G743" i="1"/>
  <c r="H743" i="1"/>
  <c r="I743" i="1"/>
  <c r="E746" i="1"/>
  <c r="F746" i="1"/>
  <c r="G746" i="1"/>
  <c r="H746" i="1"/>
  <c r="I746" i="1"/>
  <c r="E747" i="1"/>
  <c r="F747" i="1"/>
  <c r="G747" i="1"/>
  <c r="H747" i="1"/>
  <c r="I747" i="1"/>
  <c r="E748" i="1"/>
  <c r="F748" i="1"/>
  <c r="G748" i="1"/>
  <c r="H748" i="1"/>
  <c r="I748" i="1"/>
  <c r="E751" i="1"/>
  <c r="F751" i="1"/>
  <c r="G751" i="1"/>
  <c r="H751" i="1"/>
  <c r="I751" i="1"/>
  <c r="E752" i="1"/>
  <c r="F752" i="1"/>
  <c r="G752" i="1"/>
  <c r="H752" i="1"/>
  <c r="I752" i="1"/>
  <c r="E753" i="1"/>
  <c r="F753" i="1"/>
  <c r="G753" i="1"/>
  <c r="H753" i="1"/>
  <c r="I753" i="1"/>
  <c r="E754" i="1"/>
  <c r="F754" i="1"/>
  <c r="G754" i="1"/>
  <c r="H754" i="1"/>
  <c r="I754" i="1"/>
  <c r="E755" i="1"/>
  <c r="F755" i="1"/>
  <c r="G755" i="1"/>
  <c r="H755" i="1"/>
  <c r="I755" i="1"/>
  <c r="E756" i="1"/>
  <c r="F756" i="1"/>
  <c r="G756" i="1"/>
  <c r="H756" i="1"/>
  <c r="I756" i="1"/>
  <c r="E757" i="1"/>
  <c r="F757" i="1"/>
  <c r="G757" i="1"/>
  <c r="H757" i="1"/>
  <c r="I757" i="1"/>
  <c r="E758" i="1"/>
  <c r="F758" i="1"/>
  <c r="G758" i="1"/>
  <c r="H758" i="1"/>
  <c r="I758" i="1"/>
  <c r="E763" i="1"/>
  <c r="F763" i="1"/>
  <c r="G763" i="1"/>
  <c r="H763" i="1"/>
  <c r="I763" i="1"/>
  <c r="E764" i="1"/>
  <c r="F764" i="1"/>
  <c r="G764" i="1"/>
  <c r="H764" i="1"/>
  <c r="I764" i="1"/>
  <c r="E765" i="1"/>
  <c r="F765" i="1"/>
  <c r="G765" i="1"/>
  <c r="H765" i="1"/>
  <c r="I765" i="1"/>
  <c r="E766" i="1"/>
  <c r="F766" i="1"/>
  <c r="G766" i="1"/>
  <c r="H766" i="1"/>
  <c r="I766" i="1"/>
  <c r="E767" i="1"/>
  <c r="F767" i="1"/>
  <c r="G767" i="1"/>
  <c r="H767" i="1"/>
  <c r="I767" i="1"/>
  <c r="E768" i="1"/>
  <c r="F768" i="1"/>
  <c r="G768" i="1"/>
  <c r="H768" i="1"/>
  <c r="I768" i="1"/>
  <c r="E769" i="1"/>
  <c r="F769" i="1"/>
  <c r="G769" i="1"/>
  <c r="H769" i="1"/>
  <c r="I769" i="1"/>
  <c r="E770" i="1"/>
  <c r="F770" i="1"/>
  <c r="G770" i="1"/>
  <c r="H770" i="1"/>
  <c r="I770" i="1"/>
  <c r="E771" i="1"/>
  <c r="F771" i="1"/>
  <c r="G771" i="1"/>
  <c r="H771" i="1"/>
  <c r="I771" i="1"/>
  <c r="E772" i="1"/>
  <c r="F772" i="1"/>
  <c r="G772" i="1"/>
  <c r="H772" i="1"/>
  <c r="I772" i="1"/>
  <c r="E773" i="1"/>
  <c r="F773" i="1"/>
  <c r="G773" i="1"/>
  <c r="H773" i="1"/>
  <c r="I773" i="1"/>
  <c r="E774" i="1"/>
  <c r="F774" i="1"/>
  <c r="G774" i="1"/>
  <c r="H774" i="1"/>
  <c r="I774" i="1"/>
  <c r="E775" i="1"/>
  <c r="F775" i="1"/>
  <c r="G775" i="1"/>
  <c r="H775" i="1"/>
  <c r="I775" i="1"/>
  <c r="F776" i="1"/>
  <c r="G776" i="1"/>
  <c r="H776" i="1"/>
  <c r="I776" i="1"/>
  <c r="E779" i="1"/>
  <c r="F779" i="1"/>
  <c r="G779" i="1"/>
  <c r="H779" i="1"/>
  <c r="I779" i="1"/>
  <c r="E780" i="1"/>
  <c r="F780" i="1"/>
  <c r="G780" i="1"/>
  <c r="H780" i="1"/>
  <c r="I780" i="1"/>
  <c r="E781" i="1"/>
  <c r="F781" i="1"/>
  <c r="G781" i="1"/>
  <c r="H781" i="1"/>
  <c r="I781" i="1"/>
  <c r="E782" i="1"/>
  <c r="F782" i="1"/>
  <c r="G782" i="1"/>
  <c r="H782" i="1"/>
  <c r="I782" i="1"/>
  <c r="E783" i="1"/>
  <c r="F783" i="1"/>
  <c r="G783" i="1"/>
  <c r="H783" i="1"/>
  <c r="I783" i="1"/>
  <c r="E784" i="1"/>
  <c r="F784" i="1"/>
  <c r="G784" i="1"/>
  <c r="H784" i="1"/>
  <c r="I784" i="1"/>
  <c r="E785" i="1"/>
  <c r="F785" i="1"/>
  <c r="G785" i="1"/>
  <c r="H785" i="1"/>
  <c r="I785" i="1"/>
  <c r="E789" i="1"/>
  <c r="F789" i="1"/>
  <c r="G789" i="1"/>
  <c r="H789" i="1"/>
  <c r="I789" i="1"/>
  <c r="E790" i="1"/>
  <c r="F790" i="1"/>
  <c r="G790" i="1"/>
  <c r="H790" i="1"/>
  <c r="I790" i="1"/>
  <c r="E791" i="1"/>
  <c r="F791" i="1"/>
  <c r="G791" i="1"/>
  <c r="H791" i="1"/>
  <c r="I791" i="1"/>
  <c r="E792" i="1"/>
  <c r="F792" i="1"/>
  <c r="G792" i="1"/>
  <c r="H792" i="1"/>
  <c r="I792" i="1"/>
  <c r="E795" i="1"/>
  <c r="F795" i="1"/>
  <c r="G795" i="1"/>
  <c r="H795" i="1"/>
  <c r="I795" i="1"/>
  <c r="E796" i="1"/>
  <c r="F796" i="1"/>
  <c r="G796" i="1"/>
  <c r="H796" i="1"/>
  <c r="I796" i="1"/>
  <c r="E797" i="1"/>
  <c r="F797" i="1"/>
  <c r="G797" i="1"/>
  <c r="H797" i="1"/>
  <c r="I797" i="1"/>
  <c r="E798" i="1"/>
  <c r="F798" i="1"/>
  <c r="G798" i="1"/>
  <c r="H798" i="1"/>
  <c r="I798" i="1"/>
  <c r="E799" i="1"/>
  <c r="F799" i="1"/>
  <c r="G799" i="1"/>
  <c r="H799" i="1"/>
  <c r="I799" i="1"/>
  <c r="E800" i="1"/>
  <c r="F800" i="1"/>
  <c r="G800" i="1"/>
  <c r="H800" i="1"/>
  <c r="I800" i="1"/>
  <c r="E803" i="1"/>
  <c r="F803" i="1"/>
  <c r="G803" i="1"/>
  <c r="H803" i="1"/>
  <c r="I803" i="1"/>
  <c r="E804" i="1"/>
  <c r="F804" i="1"/>
  <c r="G804" i="1"/>
  <c r="H804" i="1"/>
  <c r="I804" i="1"/>
  <c r="E805" i="1"/>
  <c r="F805" i="1"/>
  <c r="G805" i="1"/>
  <c r="H805" i="1"/>
  <c r="I805" i="1"/>
  <c r="E806" i="1"/>
  <c r="F806" i="1"/>
  <c r="G806" i="1"/>
  <c r="H806" i="1"/>
  <c r="I806" i="1"/>
  <c r="E807" i="1"/>
  <c r="F807" i="1"/>
  <c r="G807" i="1"/>
  <c r="H807" i="1"/>
  <c r="I807" i="1"/>
  <c r="E808" i="1"/>
  <c r="F808" i="1"/>
  <c r="G808" i="1"/>
  <c r="H808" i="1"/>
  <c r="I808" i="1"/>
  <c r="E813" i="1"/>
  <c r="F813" i="1"/>
  <c r="G813" i="1"/>
  <c r="H813" i="1"/>
  <c r="I813" i="1"/>
  <c r="E814" i="1"/>
  <c r="F814" i="1"/>
  <c r="G814" i="1"/>
  <c r="H814" i="1"/>
  <c r="I814" i="1"/>
  <c r="E815" i="1"/>
  <c r="F815" i="1"/>
  <c r="G815" i="1"/>
  <c r="H815" i="1"/>
  <c r="I815" i="1"/>
  <c r="E816" i="1"/>
  <c r="F816" i="1"/>
  <c r="G816" i="1"/>
  <c r="H816" i="1"/>
  <c r="I816" i="1"/>
  <c r="E817" i="1"/>
  <c r="F817" i="1"/>
  <c r="G817" i="1"/>
  <c r="H817" i="1"/>
  <c r="I817" i="1"/>
  <c r="E818" i="1"/>
  <c r="F818" i="1"/>
  <c r="G818" i="1"/>
  <c r="H818" i="1"/>
  <c r="I818" i="1"/>
  <c r="F819" i="1"/>
  <c r="G819" i="1"/>
  <c r="H819" i="1"/>
  <c r="I819" i="1"/>
  <c r="E821" i="1"/>
  <c r="F821" i="1"/>
  <c r="G821" i="1"/>
  <c r="H821" i="1"/>
  <c r="I821" i="1"/>
  <c r="E824" i="1"/>
  <c r="F824" i="1"/>
  <c r="G824" i="1"/>
  <c r="H824" i="1"/>
  <c r="I824" i="1"/>
  <c r="E825" i="1"/>
  <c r="F825" i="1"/>
  <c r="G825" i="1"/>
  <c r="H825" i="1"/>
  <c r="I825" i="1"/>
  <c r="E826" i="1"/>
  <c r="F826" i="1"/>
  <c r="G826" i="1"/>
  <c r="H826" i="1"/>
  <c r="I826" i="1"/>
  <c r="E831" i="1"/>
  <c r="F831" i="1"/>
  <c r="G831" i="1"/>
  <c r="H831" i="1"/>
  <c r="I831" i="1"/>
  <c r="E832" i="1"/>
  <c r="F832" i="1"/>
  <c r="G832" i="1"/>
  <c r="H832" i="1"/>
  <c r="I832" i="1"/>
  <c r="E833" i="1"/>
  <c r="F833" i="1"/>
  <c r="G833" i="1"/>
  <c r="H833" i="1"/>
  <c r="I833" i="1"/>
  <c r="E834" i="1"/>
  <c r="F834" i="1"/>
  <c r="G834" i="1"/>
  <c r="H834" i="1"/>
  <c r="I834" i="1"/>
  <c r="E835" i="1"/>
  <c r="F835" i="1"/>
  <c r="G835" i="1"/>
  <c r="H835" i="1"/>
  <c r="I835" i="1"/>
  <c r="E836" i="1"/>
  <c r="F836" i="1"/>
  <c r="G836" i="1"/>
  <c r="H836" i="1"/>
  <c r="I836" i="1"/>
  <c r="F837" i="1"/>
  <c r="G837" i="1"/>
  <c r="H837" i="1"/>
  <c r="I837" i="1"/>
  <c r="E840" i="1"/>
  <c r="F840" i="1"/>
  <c r="G840" i="1"/>
  <c r="H840" i="1"/>
  <c r="I840" i="1"/>
  <c r="E841" i="1"/>
  <c r="F841" i="1"/>
  <c r="G841" i="1"/>
  <c r="H841" i="1"/>
  <c r="I841" i="1"/>
  <c r="E842" i="1"/>
  <c r="F842" i="1"/>
  <c r="G842" i="1"/>
  <c r="H842" i="1"/>
  <c r="I842" i="1"/>
  <c r="E843" i="1"/>
  <c r="F843" i="1"/>
  <c r="G843" i="1"/>
  <c r="H843" i="1"/>
  <c r="I843" i="1"/>
  <c r="E844" i="1"/>
  <c r="F844" i="1"/>
  <c r="G844" i="1"/>
  <c r="H844" i="1"/>
  <c r="I844" i="1"/>
  <c r="E845" i="1"/>
  <c r="F845" i="1"/>
  <c r="G845" i="1"/>
  <c r="H845" i="1"/>
  <c r="I845" i="1"/>
  <c r="E846" i="1"/>
  <c r="F846" i="1"/>
  <c r="G846" i="1"/>
  <c r="H846" i="1"/>
  <c r="I846" i="1"/>
  <c r="E847" i="1"/>
  <c r="F847" i="1"/>
  <c r="G847" i="1"/>
  <c r="H847" i="1"/>
  <c r="I847" i="1"/>
  <c r="E848" i="1"/>
  <c r="F848" i="1"/>
  <c r="G848" i="1"/>
  <c r="H848" i="1"/>
  <c r="I848" i="1"/>
  <c r="E849" i="1"/>
  <c r="F849" i="1"/>
  <c r="G849" i="1"/>
  <c r="H849" i="1"/>
  <c r="I849" i="1"/>
  <c r="E850" i="1"/>
  <c r="F850" i="1"/>
  <c r="G850" i="1"/>
  <c r="H850" i="1"/>
  <c r="I850" i="1"/>
  <c r="E851" i="1"/>
  <c r="F851" i="1"/>
  <c r="G851" i="1"/>
  <c r="H851" i="1"/>
  <c r="I851" i="1"/>
  <c r="E855" i="1"/>
  <c r="F855" i="1"/>
  <c r="G855" i="1"/>
  <c r="H855" i="1"/>
  <c r="I855" i="1"/>
  <c r="E856" i="1"/>
  <c r="F856" i="1"/>
  <c r="G856" i="1"/>
  <c r="H856" i="1"/>
  <c r="I856" i="1"/>
  <c r="E857" i="1"/>
  <c r="F857" i="1"/>
  <c r="G857" i="1"/>
  <c r="H857" i="1"/>
  <c r="I857" i="1"/>
  <c r="E858" i="1"/>
  <c r="F858" i="1"/>
  <c r="G858" i="1"/>
  <c r="H858" i="1"/>
  <c r="I858" i="1"/>
  <c r="E859" i="1"/>
  <c r="F859" i="1"/>
  <c r="G859" i="1"/>
  <c r="H859" i="1"/>
  <c r="I859" i="1"/>
  <c r="E860" i="1"/>
  <c r="F860" i="1"/>
  <c r="G860" i="1"/>
  <c r="H860" i="1"/>
  <c r="I860" i="1"/>
  <c r="E863" i="1"/>
  <c r="F863" i="1"/>
  <c r="G863" i="1"/>
  <c r="H863" i="1"/>
  <c r="I863" i="1"/>
  <c r="E864" i="1"/>
  <c r="F864" i="1"/>
  <c r="G864" i="1"/>
  <c r="H864" i="1"/>
  <c r="I864" i="1"/>
  <c r="E865" i="1"/>
  <c r="F865" i="1"/>
  <c r="G865" i="1"/>
  <c r="H865" i="1"/>
  <c r="I865" i="1"/>
  <c r="E866" i="1"/>
  <c r="F866" i="1"/>
  <c r="G866" i="1"/>
  <c r="H866" i="1"/>
  <c r="I866" i="1"/>
  <c r="E867" i="1"/>
  <c r="F867" i="1"/>
  <c r="G867" i="1"/>
  <c r="H867" i="1"/>
  <c r="I867" i="1"/>
  <c r="E868" i="1"/>
  <c r="F868" i="1"/>
  <c r="G868" i="1"/>
  <c r="H868" i="1"/>
  <c r="I868" i="1"/>
  <c r="E869" i="1"/>
  <c r="F869" i="1"/>
  <c r="G869" i="1"/>
  <c r="H869" i="1"/>
  <c r="I869" i="1"/>
  <c r="E870" i="1"/>
  <c r="F870" i="1"/>
  <c r="G870" i="1"/>
  <c r="H870" i="1"/>
  <c r="I870" i="1"/>
  <c r="E871" i="1"/>
  <c r="F871" i="1"/>
  <c r="G871" i="1"/>
  <c r="H871" i="1"/>
  <c r="I871" i="1"/>
  <c r="E872" i="1"/>
  <c r="F872" i="1"/>
  <c r="G872" i="1"/>
  <c r="H872" i="1"/>
  <c r="I872" i="1"/>
  <c r="E873" i="1"/>
  <c r="F873" i="1"/>
  <c r="G873" i="1"/>
  <c r="H873" i="1"/>
  <c r="I873" i="1"/>
  <c r="E874" i="1"/>
  <c r="F874" i="1"/>
  <c r="G874" i="1"/>
  <c r="H874" i="1"/>
  <c r="I874" i="1"/>
  <c r="E875" i="1"/>
  <c r="F875" i="1"/>
  <c r="G875" i="1"/>
  <c r="H875" i="1"/>
  <c r="I875" i="1"/>
  <c r="E878" i="1"/>
  <c r="F878" i="1"/>
  <c r="G878" i="1"/>
  <c r="H878" i="1"/>
  <c r="I878" i="1"/>
  <c r="E879" i="1"/>
  <c r="F879" i="1"/>
  <c r="G879" i="1"/>
  <c r="H879" i="1"/>
  <c r="I879" i="1"/>
  <c r="E880" i="1"/>
  <c r="F880" i="1"/>
  <c r="G880" i="1"/>
  <c r="H880" i="1"/>
  <c r="I880" i="1"/>
  <c r="E881" i="1"/>
  <c r="F881" i="1"/>
  <c r="G881" i="1"/>
  <c r="H881" i="1"/>
  <c r="I881" i="1"/>
  <c r="E882" i="1"/>
  <c r="F882" i="1"/>
  <c r="G882" i="1"/>
  <c r="H882" i="1"/>
  <c r="I882" i="1"/>
  <c r="E886" i="1"/>
  <c r="F886" i="1"/>
  <c r="G886" i="1"/>
  <c r="H886" i="1"/>
  <c r="I886" i="1"/>
  <c r="E887" i="1"/>
  <c r="F887" i="1"/>
  <c r="G887" i="1"/>
  <c r="H887" i="1"/>
  <c r="I887" i="1"/>
  <c r="E888" i="1"/>
  <c r="F888" i="1"/>
  <c r="G888" i="1"/>
  <c r="H888" i="1"/>
  <c r="I888" i="1"/>
  <c r="E891" i="1"/>
  <c r="F891" i="1"/>
  <c r="G891" i="1"/>
  <c r="H891" i="1"/>
  <c r="I891" i="1"/>
  <c r="E892" i="1"/>
  <c r="F892" i="1"/>
  <c r="G892" i="1"/>
  <c r="H892" i="1"/>
  <c r="I892" i="1"/>
  <c r="E893" i="1"/>
  <c r="F893" i="1"/>
  <c r="G893" i="1"/>
  <c r="H893" i="1"/>
  <c r="I893" i="1"/>
  <c r="E894" i="1"/>
  <c r="F894" i="1"/>
  <c r="G894" i="1"/>
  <c r="H894" i="1"/>
  <c r="I894" i="1"/>
  <c r="E898" i="1"/>
  <c r="F898" i="1"/>
  <c r="G898" i="1"/>
  <c r="H898" i="1"/>
  <c r="I898" i="1"/>
  <c r="E899" i="1"/>
  <c r="F899" i="1"/>
  <c r="G899" i="1"/>
  <c r="H899" i="1"/>
  <c r="I899" i="1"/>
  <c r="E902" i="1"/>
  <c r="F902" i="1"/>
  <c r="G902" i="1"/>
  <c r="H902" i="1"/>
  <c r="I902" i="1"/>
  <c r="E905" i="1"/>
  <c r="F905" i="1"/>
  <c r="G905" i="1"/>
  <c r="H905" i="1"/>
  <c r="I905" i="1"/>
  <c r="E909" i="1"/>
  <c r="F909" i="1"/>
  <c r="G909" i="1"/>
  <c r="H909" i="1"/>
  <c r="I909" i="1"/>
  <c r="E910" i="1"/>
  <c r="F910" i="1"/>
  <c r="G910" i="1"/>
  <c r="H910" i="1"/>
  <c r="I910" i="1"/>
  <c r="E911" i="1"/>
  <c r="F911" i="1"/>
  <c r="G911" i="1"/>
  <c r="H911" i="1"/>
  <c r="I911" i="1"/>
  <c r="E915" i="1"/>
  <c r="F915" i="1"/>
  <c r="G915" i="1"/>
  <c r="H915" i="1"/>
  <c r="I915" i="1"/>
  <c r="E916" i="1"/>
  <c r="F916" i="1"/>
  <c r="G916" i="1"/>
  <c r="H916" i="1"/>
  <c r="I916" i="1"/>
  <c r="E917" i="1"/>
  <c r="F917" i="1"/>
  <c r="G917" i="1"/>
  <c r="H917" i="1"/>
  <c r="I917" i="1"/>
  <c r="E918" i="1"/>
  <c r="F918" i="1"/>
  <c r="G918" i="1"/>
  <c r="H918" i="1"/>
  <c r="I918" i="1"/>
  <c r="E919" i="1"/>
  <c r="F919" i="1"/>
  <c r="G919" i="1"/>
  <c r="H919" i="1"/>
  <c r="I919" i="1"/>
  <c r="E920" i="1"/>
  <c r="F920" i="1"/>
  <c r="G920" i="1"/>
  <c r="H920" i="1"/>
  <c r="I920" i="1"/>
  <c r="E924" i="1"/>
  <c r="F924" i="1"/>
  <c r="G924" i="1"/>
  <c r="H924" i="1"/>
  <c r="I924" i="1"/>
  <c r="E925" i="1"/>
  <c r="F925" i="1"/>
  <c r="G925" i="1"/>
  <c r="H925" i="1"/>
  <c r="I925" i="1"/>
  <c r="E926" i="1"/>
  <c r="F926" i="1"/>
  <c r="G926" i="1"/>
  <c r="H926" i="1"/>
  <c r="I926" i="1"/>
  <c r="E929" i="1"/>
  <c r="F929" i="1"/>
  <c r="G929" i="1"/>
  <c r="H929" i="1"/>
  <c r="I929" i="1"/>
  <c r="E930" i="1"/>
  <c r="F930" i="1"/>
  <c r="G930" i="1"/>
  <c r="H930" i="1"/>
  <c r="I930" i="1"/>
  <c r="E931" i="1"/>
  <c r="F931" i="1"/>
  <c r="G931" i="1"/>
  <c r="H931" i="1"/>
  <c r="I931" i="1"/>
  <c r="E932" i="1"/>
  <c r="F932" i="1"/>
  <c r="G932" i="1"/>
  <c r="H932" i="1"/>
  <c r="I932" i="1"/>
  <c r="E935" i="1"/>
  <c r="F935" i="1"/>
  <c r="G935" i="1"/>
  <c r="H935" i="1"/>
  <c r="I935" i="1"/>
  <c r="E936" i="1"/>
  <c r="F936" i="1"/>
  <c r="G936" i="1"/>
  <c r="H936" i="1"/>
  <c r="I936" i="1"/>
  <c r="E937" i="1"/>
  <c r="F937" i="1"/>
  <c r="G937" i="1"/>
  <c r="H937" i="1"/>
  <c r="I937" i="1"/>
  <c r="E938" i="1"/>
  <c r="F938" i="1"/>
  <c r="G938" i="1"/>
  <c r="H938" i="1"/>
  <c r="I938" i="1"/>
  <c r="E941" i="1"/>
  <c r="F941" i="1"/>
  <c r="G941" i="1"/>
  <c r="H941" i="1"/>
  <c r="I941" i="1"/>
  <c r="E943" i="1"/>
  <c r="F943" i="1"/>
  <c r="G943" i="1"/>
  <c r="H943" i="1"/>
  <c r="I943" i="1"/>
  <c r="E944" i="1"/>
  <c r="F944" i="1"/>
  <c r="G944" i="1"/>
  <c r="H944" i="1"/>
  <c r="I944" i="1"/>
  <c r="E945" i="1"/>
  <c r="F945" i="1"/>
  <c r="G945" i="1"/>
  <c r="H945" i="1"/>
  <c r="I945" i="1"/>
  <c r="E946" i="1"/>
  <c r="F946" i="1"/>
  <c r="G946" i="1"/>
  <c r="H946" i="1"/>
  <c r="I946" i="1"/>
  <c r="E947" i="1"/>
  <c r="F947" i="1"/>
  <c r="G947" i="1"/>
  <c r="H947" i="1"/>
  <c r="I947" i="1"/>
  <c r="E948" i="1"/>
  <c r="F948" i="1"/>
  <c r="G948" i="1"/>
  <c r="H948" i="1"/>
  <c r="I948" i="1"/>
  <c r="E949" i="1"/>
  <c r="F949" i="1"/>
  <c r="G949" i="1"/>
  <c r="H949" i="1"/>
  <c r="I949" i="1"/>
  <c r="E950" i="1"/>
  <c r="F950" i="1"/>
  <c r="G950" i="1"/>
  <c r="H950" i="1"/>
  <c r="I950" i="1"/>
  <c r="E951" i="1"/>
  <c r="F951" i="1"/>
  <c r="G951" i="1"/>
  <c r="H951" i="1"/>
  <c r="I951" i="1"/>
  <c r="E952" i="1"/>
  <c r="F952" i="1"/>
  <c r="G952" i="1"/>
  <c r="H952" i="1"/>
  <c r="I952" i="1"/>
  <c r="E955" i="1"/>
  <c r="F955" i="1"/>
  <c r="G955" i="1"/>
  <c r="H955" i="1"/>
  <c r="I955" i="1"/>
  <c r="E956" i="1"/>
  <c r="F956" i="1"/>
  <c r="G956" i="1"/>
  <c r="H956" i="1"/>
  <c r="I956" i="1"/>
  <c r="E957" i="1"/>
  <c r="F957" i="1"/>
  <c r="G957" i="1"/>
  <c r="H957" i="1"/>
  <c r="I957" i="1"/>
  <c r="E958" i="1"/>
  <c r="F958" i="1"/>
  <c r="G958" i="1"/>
  <c r="H958" i="1"/>
  <c r="I958" i="1"/>
  <c r="E959" i="1"/>
  <c r="F959" i="1"/>
  <c r="G959" i="1"/>
  <c r="H959" i="1"/>
  <c r="I959" i="1"/>
  <c r="E960" i="1"/>
  <c r="F960" i="1"/>
  <c r="G960" i="1"/>
  <c r="H960" i="1"/>
  <c r="I960" i="1"/>
  <c r="E963" i="1"/>
  <c r="F963" i="1"/>
  <c r="G963" i="1"/>
  <c r="H963" i="1"/>
  <c r="I963" i="1"/>
  <c r="E964" i="1"/>
  <c r="F964" i="1"/>
  <c r="G964" i="1"/>
  <c r="H964" i="1"/>
  <c r="I964" i="1"/>
  <c r="E965" i="1"/>
  <c r="F965" i="1"/>
  <c r="G965" i="1"/>
  <c r="H965" i="1"/>
  <c r="I965" i="1"/>
  <c r="E966" i="1"/>
  <c r="F966" i="1"/>
  <c r="G966" i="1"/>
  <c r="H966" i="1"/>
  <c r="I966" i="1"/>
  <c r="E967" i="1"/>
  <c r="F967" i="1"/>
  <c r="G967" i="1"/>
  <c r="H967" i="1"/>
  <c r="I967" i="1"/>
  <c r="E968" i="1"/>
  <c r="F968" i="1"/>
  <c r="G968" i="1"/>
  <c r="H968" i="1"/>
  <c r="I968" i="1"/>
  <c r="E969" i="1"/>
  <c r="F969" i="1"/>
  <c r="G969" i="1"/>
  <c r="H969" i="1"/>
  <c r="I969" i="1"/>
  <c r="E972" i="1"/>
  <c r="F972" i="1"/>
  <c r="G972" i="1"/>
  <c r="H972" i="1"/>
  <c r="I972" i="1"/>
  <c r="E973" i="1"/>
  <c r="F973" i="1"/>
  <c r="G973" i="1"/>
  <c r="H973" i="1"/>
  <c r="I973" i="1"/>
  <c r="E974" i="1"/>
  <c r="F974" i="1"/>
  <c r="G974" i="1"/>
  <c r="H974" i="1"/>
  <c r="I974" i="1"/>
  <c r="E975" i="1"/>
  <c r="F975" i="1"/>
  <c r="G975" i="1"/>
  <c r="H975" i="1"/>
  <c r="I975" i="1"/>
  <c r="E976" i="1"/>
  <c r="F976" i="1"/>
  <c r="G976" i="1"/>
  <c r="H976" i="1"/>
  <c r="I976" i="1"/>
  <c r="E979" i="1"/>
  <c r="F979" i="1"/>
  <c r="G979" i="1"/>
  <c r="H979" i="1"/>
  <c r="I979" i="1"/>
  <c r="E980" i="1"/>
  <c r="F980" i="1"/>
  <c r="G980" i="1"/>
  <c r="H980" i="1"/>
  <c r="I980" i="1"/>
  <c r="E981" i="1"/>
  <c r="F981" i="1"/>
  <c r="G981" i="1"/>
  <c r="H981" i="1"/>
  <c r="I981" i="1"/>
  <c r="E982" i="1"/>
  <c r="F982" i="1"/>
  <c r="G982" i="1"/>
  <c r="H982" i="1"/>
  <c r="I982" i="1"/>
  <c r="E983" i="1"/>
  <c r="F983" i="1"/>
  <c r="G983" i="1"/>
  <c r="H983" i="1"/>
  <c r="I983" i="1"/>
  <c r="E984" i="1"/>
  <c r="F984" i="1"/>
  <c r="G984" i="1"/>
  <c r="H984" i="1"/>
  <c r="I984" i="1"/>
  <c r="E985" i="1"/>
  <c r="F985" i="1"/>
  <c r="G985" i="1"/>
  <c r="H985" i="1"/>
  <c r="I985" i="1"/>
  <c r="E986" i="1"/>
  <c r="F986" i="1"/>
  <c r="G986" i="1"/>
  <c r="H986" i="1"/>
  <c r="I986" i="1"/>
  <c r="E990" i="1"/>
  <c r="F990" i="1"/>
  <c r="G990" i="1"/>
  <c r="H990" i="1"/>
  <c r="I990" i="1"/>
  <c r="E991" i="1"/>
  <c r="F991" i="1"/>
  <c r="G991" i="1"/>
  <c r="H991" i="1"/>
  <c r="I991" i="1"/>
  <c r="E992" i="1"/>
  <c r="F992" i="1"/>
  <c r="G992" i="1"/>
  <c r="H992" i="1"/>
  <c r="I992" i="1"/>
  <c r="E993" i="1"/>
  <c r="F993" i="1"/>
  <c r="G993" i="1"/>
  <c r="H993" i="1"/>
  <c r="I993" i="1"/>
  <c r="E994" i="1"/>
  <c r="F994" i="1"/>
  <c r="G994" i="1"/>
  <c r="H994" i="1"/>
  <c r="I994" i="1"/>
  <c r="E995" i="1"/>
  <c r="F995" i="1"/>
  <c r="G995" i="1"/>
  <c r="H995" i="1"/>
  <c r="I995" i="1"/>
  <c r="E996" i="1"/>
  <c r="F996" i="1"/>
  <c r="G996" i="1"/>
  <c r="H996" i="1"/>
  <c r="I996" i="1"/>
  <c r="E997" i="1"/>
  <c r="F997" i="1"/>
  <c r="G997" i="1"/>
  <c r="H997" i="1"/>
  <c r="I997" i="1"/>
  <c r="E1000" i="1"/>
  <c r="F1000" i="1"/>
  <c r="G1000" i="1"/>
  <c r="H1000" i="1"/>
  <c r="I1000" i="1"/>
  <c r="E1001" i="1"/>
  <c r="F1001" i="1"/>
  <c r="G1001" i="1"/>
  <c r="H1001" i="1"/>
  <c r="I1001" i="1"/>
  <c r="E1002" i="1"/>
  <c r="F1002" i="1"/>
  <c r="G1002" i="1"/>
  <c r="H1002" i="1"/>
  <c r="I1002" i="1"/>
  <c r="E1006" i="1"/>
  <c r="F1006" i="1"/>
  <c r="G1006" i="1"/>
  <c r="H1006" i="1"/>
  <c r="I1006" i="1"/>
  <c r="E1007" i="1"/>
  <c r="F1007" i="1"/>
  <c r="G1007" i="1"/>
  <c r="H1007" i="1"/>
  <c r="I1007" i="1"/>
  <c r="E1008" i="1"/>
  <c r="F1008" i="1"/>
  <c r="G1008" i="1"/>
  <c r="H1008" i="1"/>
  <c r="I1008" i="1"/>
  <c r="E1009" i="1"/>
  <c r="F1009" i="1"/>
  <c r="G1009" i="1"/>
  <c r="H1009" i="1"/>
  <c r="I1009" i="1"/>
  <c r="E1013" i="1"/>
  <c r="F1013" i="1"/>
  <c r="G1013" i="1"/>
  <c r="H1013" i="1"/>
  <c r="I1013" i="1"/>
  <c r="E1014" i="1"/>
  <c r="F1014" i="1"/>
  <c r="G1014" i="1"/>
  <c r="H1014" i="1"/>
  <c r="I1014" i="1"/>
  <c r="E1015" i="1"/>
  <c r="F1015" i="1"/>
  <c r="G1015" i="1"/>
  <c r="H1015" i="1"/>
  <c r="I1015" i="1"/>
  <c r="E1016" i="1"/>
  <c r="F1016" i="1"/>
  <c r="G1016" i="1"/>
  <c r="H1016" i="1"/>
  <c r="I1016" i="1"/>
  <c r="E1020" i="1"/>
  <c r="F1020" i="1"/>
  <c r="G1020" i="1"/>
  <c r="H1020" i="1"/>
  <c r="I1020" i="1"/>
  <c r="E1021" i="1"/>
  <c r="F1021" i="1"/>
  <c r="G1021" i="1"/>
  <c r="H1021" i="1"/>
  <c r="I1021" i="1"/>
  <c r="E1022" i="1"/>
  <c r="F1022" i="1"/>
  <c r="G1022" i="1"/>
  <c r="H1022" i="1"/>
  <c r="I1022" i="1"/>
  <c r="E1026" i="1"/>
  <c r="F1026" i="1"/>
  <c r="G1026" i="1"/>
  <c r="H1026" i="1"/>
  <c r="I1026" i="1"/>
  <c r="E1027" i="1"/>
  <c r="F1027" i="1"/>
  <c r="G1027" i="1"/>
  <c r="H1027" i="1"/>
  <c r="I1027" i="1"/>
  <c r="E1031" i="1"/>
  <c r="F1031" i="1"/>
  <c r="G1031" i="1"/>
  <c r="H1031" i="1"/>
  <c r="I1031" i="1"/>
  <c r="E1032" i="1"/>
  <c r="F1032" i="1"/>
  <c r="G1032" i="1"/>
  <c r="H1032" i="1"/>
  <c r="I1032" i="1"/>
  <c r="E1035" i="1"/>
  <c r="F1035" i="1"/>
  <c r="G1035" i="1"/>
  <c r="H1035" i="1"/>
  <c r="I1035" i="1"/>
  <c r="E1038" i="1"/>
  <c r="F1038" i="1"/>
  <c r="G1038" i="1"/>
  <c r="H1038" i="1"/>
  <c r="I1038" i="1"/>
</calcChain>
</file>

<file path=xl/sharedStrings.xml><?xml version="1.0" encoding="utf-8"?>
<sst xmlns="http://schemas.openxmlformats.org/spreadsheetml/2006/main" count="915" uniqueCount="817">
  <si>
    <t xml:space="preserve">Section </t>
  </si>
  <si>
    <t xml:space="preserve">Type of Machinery </t>
  </si>
  <si>
    <t>ASPHALT AND BITUMINOUS EQUIPMENT</t>
  </si>
  <si>
    <t>BROOMS</t>
  </si>
  <si>
    <t>COMPACTION EQUIPMENT</t>
  </si>
  <si>
    <t>CONCRETE EQUIPMENT</t>
  </si>
  <si>
    <t>CRANES AND DRAGLINES</t>
  </si>
  <si>
    <t>FRONT END LOADERS</t>
  </si>
  <si>
    <t>GENERATORS</t>
  </si>
  <si>
    <t>GRADERS</t>
  </si>
  <si>
    <t>POWER LAWN MOWERS</t>
  </si>
  <si>
    <t>PILE DRIVING EQUIPMENT</t>
  </si>
  <si>
    <t>PUMPS</t>
  </si>
  <si>
    <t>SAWS</t>
  </si>
  <si>
    <t>SCALES</t>
  </si>
  <si>
    <t>SHOVELS AND EXCAVATORS</t>
  </si>
  <si>
    <t>SNOW BLOWING EQUIPMENT</t>
  </si>
  <si>
    <t>SCREENING PLANTS</t>
  </si>
  <si>
    <t>SPREADERS, GRAVEL AND CHIP</t>
  </si>
  <si>
    <t>TRACTORS</t>
  </si>
  <si>
    <t>TRAFFIC CONTROL DEVICES</t>
  </si>
  <si>
    <t>TRUCKS</t>
  </si>
  <si>
    <t>WELDERS</t>
  </si>
  <si>
    <t>NON-CURRENT EQUIPMENT</t>
  </si>
  <si>
    <t>AIR EQUIPMENT AND TOOLS</t>
  </si>
  <si>
    <t>Description</t>
  </si>
  <si>
    <t>-</t>
  </si>
  <si>
    <t>216 - 325 cfm (0.10 - 0.15 m³/s)</t>
  </si>
  <si>
    <t>326 - 450 cfm (0.15 - 0.21 m³/s)</t>
  </si>
  <si>
    <t>Jackhammers</t>
  </si>
  <si>
    <t>Pavement breaker</t>
  </si>
  <si>
    <t>Air track type:</t>
  </si>
  <si>
    <t>Full hydraulic type:</t>
  </si>
  <si>
    <t>2″ - 4″ bore (0.05 - 0.10 m)</t>
  </si>
  <si>
    <t>Asphalt distributor</t>
  </si>
  <si>
    <t>Asphalt haulers</t>
  </si>
  <si>
    <t>Spreaders and finishers (Asphalt Paver)</t>
  </si>
  <si>
    <t>Crawler or rubber mounted with electro-screed control</t>
  </si>
  <si>
    <t>100″ - 150″ (2.54 - 3.81 m)</t>
  </si>
  <si>
    <t>(a) an auger system or (b) paddle mixers in the hopper insert</t>
  </si>
  <si>
    <t>Engine Driven</t>
  </si>
  <si>
    <t>Compactors - manually guided</t>
  </si>
  <si>
    <t>Rammer type:</t>
  </si>
  <si>
    <t>1001 - 1250 lbs (455 - 567kg)</t>
  </si>
  <si>
    <t>1251-1500 lbs (568 - 680kg)</t>
  </si>
  <si>
    <t>Manually guided:</t>
  </si>
  <si>
    <t>28″ - 30″ dual drum (0.71 - 0.76 m)</t>
  </si>
  <si>
    <t>Self propelled single drum smooth:</t>
  </si>
  <si>
    <t>40" - 60"; 6,000 - 16,000 lbs (1.02 - 1.54 m; 2,720 - 7,257 kg)</t>
  </si>
  <si>
    <t>60" - 82"; 16,001 - 21,000 lbs (1.54 - 2.08 m; 7,258 - 9,525 kg)</t>
  </si>
  <si>
    <t>82" - 90"; 21,001 - 26,000 lbs (2.08 - 2.28 m; 9,526 - 11,790 kg)</t>
  </si>
  <si>
    <t>82" - 90"; 26,001 - 37,000 lbs (2.08 - 2.28m; 11,791 - 16,780 kg)</t>
  </si>
  <si>
    <t>82" - 90"; 37,001 - 50,000 lbs (2.08 - 2.28 m; 16,781 - 22,680 kg)</t>
  </si>
  <si>
    <t>With pad/grid foot add:</t>
  </si>
  <si>
    <t>Self propelled multi drum smooth:</t>
  </si>
  <si>
    <t>30" - 41"; 3,000 - 4,000 lbs (0.76 - 1.09 m; 1,361 - 1,814 kg)</t>
  </si>
  <si>
    <t>42" - 55"; 4,001 - 12,000 lbs (1.10 - 1.40m ; 1,815 - 5,443 kg)</t>
  </si>
  <si>
    <t>56" - 72"; 12,001 - 25,000 lbs (1.41 - 1.84 m; 5,444 - 11,340 kg)</t>
  </si>
  <si>
    <t>73" - 85"; 25,001 - 28,000 lbs (1.85 - 2.36 m; 11,341 - 12,700 kg)</t>
  </si>
  <si>
    <t>73" - 85"; 28,001 - 32,000 lbs (1.85 - 2.36 m; 12,701 - 14,510 kg)</t>
  </si>
  <si>
    <t>73" - 85"; 32,001 - 50,000 lbs (1.85 - 2.36 m; 14,511 - 22,680 kg)</t>
  </si>
  <si>
    <t>60″ wide × 60″ dia. (1.52 m × 1.52 m)</t>
  </si>
  <si>
    <t>13 - 14 t</t>
  </si>
  <si>
    <t>1 - 2 t</t>
  </si>
  <si>
    <t>13 - 19 t</t>
  </si>
  <si>
    <t>20 - 25 t</t>
  </si>
  <si>
    <t>26 - 35 t</t>
  </si>
  <si>
    <t>10 - 12 t</t>
  </si>
  <si>
    <t>Portable mixers</t>
  </si>
  <si>
    <t>3″ head and over (0.08 m)</t>
  </si>
  <si>
    <t>Spreader finisher</t>
  </si>
  <si>
    <t>Concrete saws</t>
  </si>
  <si>
    <t>65 hp (48 kW)</t>
  </si>
  <si>
    <t>14″ dia. (0.36 m), 6 hp (4 kW)</t>
  </si>
  <si>
    <t>18″ dia. (0.46 m), 13 hp (10 kW)</t>
  </si>
  <si>
    <t>Hand held without blades:</t>
  </si>
  <si>
    <t>Compressors portable or self propelled</t>
  </si>
  <si>
    <t>Gas or diesel - Includes 50’ (15.25 m) of hose and couplings</t>
  </si>
  <si>
    <t xml:space="preserve">60 - 85 cfm (0.02 - 0.04 m³/s) </t>
  </si>
  <si>
    <t xml:space="preserve">86 - 150 cfm (0.04 - 0.07 m³/s) </t>
  </si>
  <si>
    <t xml:space="preserve">151 - 215 cfm (0.07 - 0.10 m³/s) </t>
  </si>
  <si>
    <t xml:space="preserve">451 - 600 cfm (0.21 - 0.28 m³/s) </t>
  </si>
  <si>
    <t xml:space="preserve">601 - 750 cfm (0.28 - 0.35 m³/s) </t>
  </si>
  <si>
    <t xml:space="preserve">751 - 900 cfm (0.35 - 0.42 m³/s) </t>
  </si>
  <si>
    <t xml:space="preserve">901 - 1,200 cfm (0.42 - 0.56 m³/s) </t>
  </si>
  <si>
    <t xml:space="preserve">1,201 - 1,400 cfm (0.56 - 0.66 m³/s) </t>
  </si>
  <si>
    <t xml:space="preserve">1,401 - 1,600 cfm (0.66 - 0.75 m³/s) </t>
  </si>
  <si>
    <t xml:space="preserve">1,601 - 1,800 cfm (0.75 - 0.84 m³/s) </t>
  </si>
  <si>
    <t xml:space="preserve">Up to 60 lbs (0 - 27.2 kg) </t>
  </si>
  <si>
    <t xml:space="preserve">61 - 80 lbs (27.3 - 36.3 kg) </t>
  </si>
  <si>
    <t xml:space="preserve">81 - 100 lbs (36.4 - 45.4 kg) </t>
  </si>
  <si>
    <t xml:space="preserve">101 - 110 lbs (45.5 - 49.9 kg) </t>
  </si>
  <si>
    <t xml:space="preserve">30 - 40 lbs (13.6 - 18.1 kg) </t>
  </si>
  <si>
    <t xml:space="preserve">41 - 60 lbs (18.2 - 27.2 kg) </t>
  </si>
  <si>
    <t xml:space="preserve">Gasoline driven </t>
  </si>
  <si>
    <t xml:space="preserve">Up to 3″ bore (0.07 m) </t>
  </si>
  <si>
    <t xml:space="preserve">3 ¼″ - 4″ bore (0.08 - 0.10 m) </t>
  </si>
  <si>
    <t xml:space="preserve">4 ¼″ - 5″ bore (0.11 - 0.12 m) </t>
  </si>
  <si>
    <t xml:space="preserve">5 ¼″ - 6″ bore (0.13 - 0.15 m) </t>
  </si>
  <si>
    <t xml:space="preserve">4 ¼″ - 6″ bore (0.11 - 0.15 m) </t>
  </si>
  <si>
    <t xml:space="preserve">Up to 1,000 U.S. gal. (3,785 L) </t>
  </si>
  <si>
    <t xml:space="preserve">1,001 - 1,500 U.S. gal. (3,786 - 5,680 L) </t>
  </si>
  <si>
    <t xml:space="preserve">1,501 - 2,000 U.S. gal. (5,681 - 7,574 L) </t>
  </si>
  <si>
    <t xml:space="preserve">2,001 - 2,500 U.S. gal. (7,575 - 9,465 L) </t>
  </si>
  <si>
    <t xml:space="preserve">2,501 - 6,000 U.S. gal. (9,466 - 22,712 L) </t>
  </si>
  <si>
    <t xml:space="preserve">Asphalt hauler 4,000 U.S. gal. and up (15,142 L) </t>
  </si>
  <si>
    <t xml:space="preserve">Tri-axle asphalt hauler 7,500 U.S. gal. (28,391 L) </t>
  </si>
  <si>
    <t xml:space="preserve">Small - 10′ (3.05 m) </t>
  </si>
  <si>
    <t xml:space="preserve">Medium - 10′ - 14′ (3.06 - 4.27 m) </t>
  </si>
  <si>
    <t xml:space="preserve">Large - 14′ - 20′ (4.28 - 6.10 m) </t>
  </si>
  <si>
    <t>Asphalt milling machine/profiler</t>
  </si>
  <si>
    <t>Self propelled crawler or rubber mounted with automatic grade and slope control</t>
  </si>
  <si>
    <t>Cutting teeth not included</t>
  </si>
  <si>
    <t xml:space="preserve">Up to 14″ width (0.36 m) </t>
  </si>
  <si>
    <t xml:space="preserve">18″ - 36″ (0.46 - 0.91 m) </t>
  </si>
  <si>
    <t>37" - 55 " (0.94 - 1.40 m)</t>
  </si>
  <si>
    <t xml:space="preserve">56″ - 80″ (1.42 - 2.03 m) </t>
  </si>
  <si>
    <t>81″ - 99″ (2.05 - 2.51 m)</t>
  </si>
  <si>
    <t>Material Transfer Vehicle</t>
  </si>
  <si>
    <t>Towed - add to hauling unit</t>
  </si>
  <si>
    <t>Self propelled - See “Tractors Industrial and farm tractors”</t>
  </si>
  <si>
    <t>5 ft</t>
  </si>
  <si>
    <t>6 ft</t>
  </si>
  <si>
    <t>7ft</t>
  </si>
  <si>
    <t>8 ft</t>
  </si>
  <si>
    <t>9 ft</t>
  </si>
  <si>
    <t xml:space="preserve">Up to 165 lbs (75 kg) </t>
  </si>
  <si>
    <t xml:space="preserve">Up to 325 lbs (147 kg) </t>
  </si>
  <si>
    <t xml:space="preserve">326 - 450 lbs (148 - 204 kg) </t>
  </si>
  <si>
    <t xml:space="preserve">451 - 600 lbs (205 - 272 kg) </t>
  </si>
  <si>
    <t xml:space="preserve">601 - 1,000 lbs (273 - 454 kg) </t>
  </si>
  <si>
    <t>Vibratory rollers</t>
  </si>
  <si>
    <t xml:space="preserve">24″ - 30″ single drum (0.61 - 0.76 m) </t>
  </si>
  <si>
    <t xml:space="preserve">15″ - 22″ dual drum (0.38 - 0.56 m) </t>
  </si>
  <si>
    <t xml:space="preserve">24″ - 26″ dual drum (0.61 - 0.66 m) </t>
  </si>
  <si>
    <t xml:space="preserve">32″ - 36″ dual drum (0.81 - 0.91 m) </t>
  </si>
  <si>
    <t>Static rollers</t>
  </si>
  <si>
    <t xml:space="preserve">60″ wide × 60″ dia. (1.52 m × 1.52 m) </t>
  </si>
  <si>
    <t>Self propelled - tandem, smooth drum:</t>
  </si>
  <si>
    <t xml:space="preserve">3 - 4 t </t>
  </si>
  <si>
    <t xml:space="preserve">5 - 6 t </t>
  </si>
  <si>
    <t xml:space="preserve">7 - 8 t </t>
  </si>
  <si>
    <t xml:space="preserve">9 - 10 t </t>
  </si>
  <si>
    <t xml:space="preserve">11 - 12 t </t>
  </si>
  <si>
    <t xml:space="preserve">13 - 14 t </t>
  </si>
  <si>
    <t xml:space="preserve">15 - 20 t </t>
  </si>
  <si>
    <t>Self propelled - pneumatic tired:</t>
  </si>
  <si>
    <t xml:space="preserve">3 ½ cf no skip (0.09 m³) </t>
  </si>
  <si>
    <t xml:space="preserve">6 cf skip loaded (0.16 m³) </t>
  </si>
  <si>
    <t xml:space="preserve">11 cf skip loaded (0.31 m³) </t>
  </si>
  <si>
    <t xml:space="preserve">16 cf skip loaded (0.45 m³) </t>
  </si>
  <si>
    <t>Vibrators - air, electric or gasoline</t>
  </si>
  <si>
    <t xml:space="preserve">Up to 1 ¾″ head (0.04 m) </t>
  </si>
  <si>
    <t xml:space="preserve">2″ - 2 ½″ head (0.05 - 0.07 m) </t>
  </si>
  <si>
    <t xml:space="preserve">Mortar mixer - all sizes </t>
  </si>
  <si>
    <t>Self propelled without blades:</t>
  </si>
  <si>
    <t xml:space="preserve">9 hp (7 kW) </t>
  </si>
  <si>
    <t xml:space="preserve">18 hp (13 kW) </t>
  </si>
  <si>
    <t xml:space="preserve">35 hp (26 kW) </t>
  </si>
  <si>
    <t xml:space="preserve">12″ dia.(0.30 m), 4 hp (3 kW) </t>
  </si>
  <si>
    <t>Crawler mounted - cable</t>
  </si>
  <si>
    <t xml:space="preserve">16 - 25 t </t>
  </si>
  <si>
    <t xml:space="preserve">26 - 30 t </t>
  </si>
  <si>
    <t xml:space="preserve">31 - 40 t </t>
  </si>
  <si>
    <t xml:space="preserve">41 - 50 t </t>
  </si>
  <si>
    <t xml:space="preserve">51 - 60 t </t>
  </si>
  <si>
    <t xml:space="preserve">61 - 70 t </t>
  </si>
  <si>
    <t xml:space="preserve">71 - 80 t </t>
  </si>
  <si>
    <t>91 - 100 t</t>
  </si>
  <si>
    <t>101 - 130 t</t>
  </si>
  <si>
    <t>131 - 160 t</t>
  </si>
  <si>
    <t>161 - 200 t</t>
  </si>
  <si>
    <t>Truck mounted - cable</t>
  </si>
  <si>
    <t xml:space="preserve">10 - 14 t </t>
  </si>
  <si>
    <t>21 - 30 t</t>
  </si>
  <si>
    <t xml:space="preserve">51 - 65 t </t>
  </si>
  <si>
    <t>66 - 80 t</t>
  </si>
  <si>
    <t xml:space="preserve">81 - 90 t </t>
  </si>
  <si>
    <t>Truck mounted - hydraulic</t>
  </si>
  <si>
    <t xml:space="preserve">5 - 10 t </t>
  </si>
  <si>
    <t xml:space="preserve">11 - 15 t </t>
  </si>
  <si>
    <t xml:space="preserve">16 - 20 t </t>
  </si>
  <si>
    <t xml:space="preserve">21 - 25 t </t>
  </si>
  <si>
    <t xml:space="preserve">26 - 35 t </t>
  </si>
  <si>
    <t xml:space="preserve">36 - 40 t </t>
  </si>
  <si>
    <t xml:space="preserve">41 - 45 t </t>
  </si>
  <si>
    <t xml:space="preserve">46 - 50 t </t>
  </si>
  <si>
    <t xml:space="preserve">61 - 65 t </t>
  </si>
  <si>
    <t xml:space="preserve">66 - 75 t </t>
  </si>
  <si>
    <t xml:space="preserve">76 - 85 t </t>
  </si>
  <si>
    <t xml:space="preserve">86 - 95 t </t>
  </si>
  <si>
    <t>96 - 105 t</t>
  </si>
  <si>
    <t xml:space="preserve">106 - 115 t </t>
  </si>
  <si>
    <t xml:space="preserve">116 - 125 t </t>
  </si>
  <si>
    <t>126 - 150 t</t>
  </si>
  <si>
    <t>151 - 200 t</t>
  </si>
  <si>
    <t xml:space="preserve">Man bucket, add </t>
  </si>
  <si>
    <t>Skid Steers rubber tired lift capacity</t>
  </si>
  <si>
    <t xml:space="preserve">Up to 320 kg </t>
  </si>
  <si>
    <t xml:space="preserve">321 - 650 kg </t>
  </si>
  <si>
    <t xml:space="preserve">651 - 850 kg </t>
  </si>
  <si>
    <t xml:space="preserve">851 - 1,100 kg </t>
  </si>
  <si>
    <t xml:space="preserve">1,101 - 1,400 kg </t>
  </si>
  <si>
    <t xml:space="preserve">1,401 kg and up </t>
  </si>
  <si>
    <t>Skid Steers - Tracked lift capacity</t>
  </si>
  <si>
    <t>Skid Steers Attachments</t>
  </si>
  <si>
    <t xml:space="preserve">300 mm Auger </t>
  </si>
  <si>
    <t>Backhoe</t>
  </si>
  <si>
    <t xml:space="preserve">Breaker </t>
  </si>
  <si>
    <t xml:space="preserve">Cold Planer </t>
  </si>
  <si>
    <t>Multi Bucket</t>
  </si>
  <si>
    <t xml:space="preserve">Pick Up Broom </t>
  </si>
  <si>
    <t xml:space="preserve">Power Rake </t>
  </si>
  <si>
    <t xml:space="preserve">Scarifier </t>
  </si>
  <si>
    <t xml:space="preserve">Steel Tracks </t>
  </si>
  <si>
    <t xml:space="preserve">Sweeper </t>
  </si>
  <si>
    <t xml:space="preserve">Trencher </t>
  </si>
  <si>
    <t>Rubber tired four wheel drive</t>
  </si>
  <si>
    <t xml:space="preserve">10 - 24 net engine hp (7 - 18 kW) </t>
  </si>
  <si>
    <t xml:space="preserve">25 - 39 net engine hp (19 - 29 kW) </t>
  </si>
  <si>
    <t>40 - 54 net engine hp (30 - 40 kW)</t>
  </si>
  <si>
    <t>55 - 69 net engine hp (41 - 51 kW)</t>
  </si>
  <si>
    <t>70 - 84 net engine hp (52 - 63 kW)</t>
  </si>
  <si>
    <t xml:space="preserve">85 - 99 net engine hp (63 - 74 kW) </t>
  </si>
  <si>
    <t xml:space="preserve">100 - 129 net engine hp (75 - 96 kW) </t>
  </si>
  <si>
    <t xml:space="preserve">130 - 159 net engine hp (97 - 119 kW) </t>
  </si>
  <si>
    <t>160 - 179 net engine hp (119 - 133 kW)</t>
  </si>
  <si>
    <t>180 - 199 net engine hp (134 - 148 kW)</t>
  </si>
  <si>
    <t xml:space="preserve">200 - 239 net engine hp (149 - 178 kW) </t>
  </si>
  <si>
    <t xml:space="preserve">240 - 299 net engine hp (179 - 223 kW) </t>
  </si>
  <si>
    <t>300 - 389 net engine hp (224 - 290 kW)</t>
  </si>
  <si>
    <t xml:space="preserve">390 - 499 net engine hp (291 - 372 kW) </t>
  </si>
  <si>
    <t xml:space="preserve">500 - 600 net engine hp (373 - 447 kW) </t>
  </si>
  <si>
    <t xml:space="preserve">601 net engine hp and up (448 kW and up) </t>
  </si>
  <si>
    <t>Gasoline or diesel - air or water cooled</t>
  </si>
  <si>
    <t xml:space="preserve">Up to 2 kW </t>
  </si>
  <si>
    <t xml:space="preserve">2 - 3 kW </t>
  </si>
  <si>
    <t xml:space="preserve">4 - 5 kW </t>
  </si>
  <si>
    <t xml:space="preserve">6 - 7 kW </t>
  </si>
  <si>
    <t xml:space="preserve">8 - 10 kW </t>
  </si>
  <si>
    <t>11 - 15 kW</t>
  </si>
  <si>
    <t xml:space="preserve">16 - 20 kW </t>
  </si>
  <si>
    <t xml:space="preserve">21 - 25 kW </t>
  </si>
  <si>
    <t xml:space="preserve">26 - 40 kW </t>
  </si>
  <si>
    <t>41 - 60 kW</t>
  </si>
  <si>
    <t>61 - 100 kW</t>
  </si>
  <si>
    <t xml:space="preserve">101 - 150 kW </t>
  </si>
  <si>
    <t xml:space="preserve">151 - 200 kW </t>
  </si>
  <si>
    <t xml:space="preserve">201 - 300 kW </t>
  </si>
  <si>
    <t xml:space="preserve">301 - 400 kW </t>
  </si>
  <si>
    <t xml:space="preserve">Articulated/Rigid Frame </t>
  </si>
  <si>
    <t>60 - 79 net engine hp (45 - 59 kW)</t>
  </si>
  <si>
    <t>80 - 99 net engine hp (60 - 74 kW)</t>
  </si>
  <si>
    <t>100 - 125 net engine hp (75 - 93 kW); 5,806 - 12,646 kg</t>
  </si>
  <si>
    <t>126 - 150 net engine hp (94 - 112 kW); 11,476 - 15,150 kg</t>
  </si>
  <si>
    <t>151 - 180 net engine hp (113 - 134 kW); 14,520 - 16,397 kg</t>
  </si>
  <si>
    <t xml:space="preserve">181 - 210 net engine hp (135 - 157 kW); 15,549 - 18,897 kg </t>
  </si>
  <si>
    <t>211 - 245 net engine hp (158 - 183 kW); 16,279 - 22,099 kg</t>
  </si>
  <si>
    <t>246 - 269 net engine hp (184 - 201 kW); 22,100 - 24,742 kg</t>
  </si>
  <si>
    <t>270 net engine hp and up (202 kW and up); 24,743 - 26,959 kg</t>
  </si>
  <si>
    <t>Attachments</t>
  </si>
  <si>
    <t xml:space="preserve">V-plow </t>
  </si>
  <si>
    <t xml:space="preserve">Wing </t>
  </si>
  <si>
    <t>Front scarifier</t>
  </si>
  <si>
    <t xml:space="preserve">Rear scarifier </t>
  </si>
  <si>
    <t>With 6 × 6 drive, add</t>
  </si>
  <si>
    <t>Push type</t>
  </si>
  <si>
    <t xml:space="preserve">15″ - 24″ (0.38 - 0.61 m) </t>
  </si>
  <si>
    <t>Utility tractor type</t>
  </si>
  <si>
    <t xml:space="preserve">8 - 12 hp (6 - 9 kW) </t>
  </si>
  <si>
    <t xml:space="preserve">13 - 19 hp (10 - 14 kW) </t>
  </si>
  <si>
    <t xml:space="preserve">20 - 25 hp (15 - 19 kW) </t>
  </si>
  <si>
    <t>Diesel hammer - not including leads</t>
  </si>
  <si>
    <t>Open head</t>
  </si>
  <si>
    <t>9,000 - 16,000 ft lbs (12,202 - 21,693 N·m)</t>
  </si>
  <si>
    <t xml:space="preserve">17,000 - 19,000 ft lbs (23,049 - 25,761 N·m) </t>
  </si>
  <si>
    <t xml:space="preserve">20,000 - 21,000 ft lbs (27,116 - 28,472 Nm) </t>
  </si>
  <si>
    <t xml:space="preserve">22,000 - 26,000 ft lbs (29,828 - 35,251 N·m) </t>
  </si>
  <si>
    <t xml:space="preserve">27,000 - 30,000 ft lbs (36,607 - 40,675 N·m) </t>
  </si>
  <si>
    <t>31,000 - 39,000 ft lbs (42,030 - 52,877 N·m)</t>
  </si>
  <si>
    <t xml:space="preserve">40,000 - 59,000 ft lbs (54,233 - 79,993 N·m) </t>
  </si>
  <si>
    <t xml:space="preserve">60,000 - 83,000 ft lbs (81,349 - 112,533 N·m) </t>
  </si>
  <si>
    <t xml:space="preserve">84,000 - 100,000 ft lbs (113,889 - 135,582 N·m) </t>
  </si>
  <si>
    <t>Closed head</t>
  </si>
  <si>
    <t xml:space="preserve">8,000 - 10,000 ft lbs (10,847 - 13,558 N·m) </t>
  </si>
  <si>
    <t xml:space="preserve">15,000 - 21,000 ft lbs (20,337 - 28,472 N·m) </t>
  </si>
  <si>
    <t xml:space="preserve">26,000 - 31,000 ft lbs (35,251 - 42,030 N·m) </t>
  </si>
  <si>
    <t xml:space="preserve">32,000 - 40,000 ft lbs (43,386 - 54,233 N·m) </t>
  </si>
  <si>
    <t>45,000 - 50,000 ft lbs (61,012 - 67,791 N·m)</t>
  </si>
  <si>
    <t>Air or steam hammer - not including leads</t>
  </si>
  <si>
    <t>Single acting</t>
  </si>
  <si>
    <t xml:space="preserve">15,000 - 17,000 ft lbs (20,337 - 23,049 N·m) </t>
  </si>
  <si>
    <t xml:space="preserve">18,000 - 22,000 ft lbs (24,405 - 29,828 N·m) </t>
  </si>
  <si>
    <t xml:space="preserve">23,000 - 28,000 ft lbs (31,184 - 37,963 N·m) </t>
  </si>
  <si>
    <t xml:space="preserve">29,000 - 33,000 ft lbs (39,319 - 44,742 N·m) </t>
  </si>
  <si>
    <t>34,000 - 39,000 ft lbs (46,098 - 52,877 N·m)</t>
  </si>
  <si>
    <t xml:space="preserve">40,000 - 47,000 ft lbs (54,233 - 63,723 N·m) </t>
  </si>
  <si>
    <t xml:space="preserve">48,000 - 55,000 ft lbs (65,079 - 74,570 N·m) </t>
  </si>
  <si>
    <t xml:space="preserve">56,000 - 65,000 ft lbs (75,926 - 88,128 N·m) </t>
  </si>
  <si>
    <t xml:space="preserve">90,000 - 95,000 ft lbs (122,024 - 128,803 N·m) </t>
  </si>
  <si>
    <t>Double acting</t>
  </si>
  <si>
    <t xml:space="preserve">1,000 - 2,400 ft lbs (1,356 - 3,254 N·m) </t>
  </si>
  <si>
    <t xml:space="preserve">2,500 - 3,500 ft lbs (3,390 - 4,745 N·m) </t>
  </si>
  <si>
    <t xml:space="preserve">3,600 - 4,800 ft lbs (4,881 - 6,508 N·m) </t>
  </si>
  <si>
    <t xml:space="preserve">7,200 - 10,000 ft lbs (9,762 - 13,558 N·m) </t>
  </si>
  <si>
    <t xml:space="preserve">11,000 - 14,000 ft lbs (14,914 - 18,981 N·m) </t>
  </si>
  <si>
    <t xml:space="preserve">15,000 - 18,000 ft lbs (20,337 - 24,405 N·m) </t>
  </si>
  <si>
    <t xml:space="preserve">19,000 - 22,000 ft lbs (25,761 - 29,828 N·m) </t>
  </si>
  <si>
    <t xml:space="preserve">23,000 - 26,000 ft lbs (31,184 - 35,251 N·m) </t>
  </si>
  <si>
    <t>Drop hammers - not including leads</t>
  </si>
  <si>
    <t xml:space="preserve">1,000 lbs (453 kg) </t>
  </si>
  <si>
    <t>1,500 lbs (680 kg)</t>
  </si>
  <si>
    <t xml:space="preserve">2,000 lbs (907 kg) </t>
  </si>
  <si>
    <t xml:space="preserve">2,500 lbs (1,134 kg) </t>
  </si>
  <si>
    <t xml:space="preserve">3,000 lbs (1,360 kg) </t>
  </si>
  <si>
    <t>4,000 lbs (1,814 kg)</t>
  </si>
  <si>
    <t xml:space="preserve">5,000 lbs (2,268 kg) </t>
  </si>
  <si>
    <t xml:space="preserve">6,000 lbs (2,721 kg) </t>
  </si>
  <si>
    <t xml:space="preserve">7,000 lbs (3,175 kg) </t>
  </si>
  <si>
    <t>8,000lbs (3,628 kg)</t>
  </si>
  <si>
    <t xml:space="preserve">10,000lbs (4,535 kg) </t>
  </si>
  <si>
    <t>12,000lbs (5,443 kg)</t>
  </si>
  <si>
    <t>14,000lbs (6,350 kg)</t>
  </si>
  <si>
    <t>Extractors - air or steam</t>
  </si>
  <si>
    <t xml:space="preserve">600 - 700 ft lbs (813 - 949 N·m) </t>
  </si>
  <si>
    <t xml:space="preserve">1,000 - 2,000 ft lbs (1,356 - 2,712 N·m) </t>
  </si>
  <si>
    <t xml:space="preserve">4,000 - 6,000 ft lbs (5,423 - 8,135 N·m) </t>
  </si>
  <si>
    <t>Leads</t>
  </si>
  <si>
    <t xml:space="preserve">Standard 40′ length (12.19 m) </t>
  </si>
  <si>
    <t>Vibratory Driver Extractor - Crane Mounted.  Added to crane rate</t>
  </si>
  <si>
    <t>0 - 500 kN</t>
  </si>
  <si>
    <t>501 - 750 kN</t>
  </si>
  <si>
    <t>751 - 1000 kN</t>
  </si>
  <si>
    <t>1001 - 1500 kN</t>
  </si>
  <si>
    <t>1501 - 2500 kN</t>
  </si>
  <si>
    <t>Centrifugal pump</t>
  </si>
  <si>
    <t>Including 10′ (3 m) suction hose, 25′ (7.5 m) discharge hose (gas or diesel)</t>
  </si>
  <si>
    <t xml:space="preserve">2″ (0.05 m) </t>
  </si>
  <si>
    <t xml:space="preserve">3″ (0.08 m) </t>
  </si>
  <si>
    <t xml:space="preserve">4″ (0.10 m) </t>
  </si>
  <si>
    <t xml:space="preserve">6″ (0.15 m) </t>
  </si>
  <si>
    <t xml:space="preserve">8″ (0.20 m) </t>
  </si>
  <si>
    <t xml:space="preserve">10″ (0.25 m) </t>
  </si>
  <si>
    <t xml:space="preserve">12″ (0.30 m) </t>
  </si>
  <si>
    <t>Submersible electric pump</t>
  </si>
  <si>
    <t>Including cable and 25′ (7.5 m) discharge hose</t>
  </si>
  <si>
    <t>Concrete saw - see “Concrete Equipment”</t>
  </si>
  <si>
    <t xml:space="preserve">Brush saw </t>
  </si>
  <si>
    <t xml:space="preserve">Chainsaw 16″ - 32″ (0.41 - 0.81 m) </t>
  </si>
  <si>
    <t xml:space="preserve">15 t </t>
  </si>
  <si>
    <t>20 t</t>
  </si>
  <si>
    <t xml:space="preserve">25 t </t>
  </si>
  <si>
    <t xml:space="preserve">30 t </t>
  </si>
  <si>
    <t xml:space="preserve">40 t </t>
  </si>
  <si>
    <t xml:space="preserve">50 t </t>
  </si>
  <si>
    <t xml:space="preserve">60 t </t>
  </si>
  <si>
    <t xml:space="preserve">80 t </t>
  </si>
  <si>
    <t xml:space="preserve">100 t </t>
  </si>
  <si>
    <t xml:space="preserve">120 t </t>
  </si>
  <si>
    <t>Bucket capacity heaped</t>
  </si>
  <si>
    <t>Compact/Mini excavators</t>
  </si>
  <si>
    <t>Hydraulically operated crawler mounted</t>
  </si>
  <si>
    <t xml:space="preserve">1/16 cy (0.0478 m³) </t>
  </si>
  <si>
    <t xml:space="preserve">1/12 cy (0.0637 m³) </t>
  </si>
  <si>
    <t xml:space="preserve">1/8 cy (0.0956 m³) </t>
  </si>
  <si>
    <t xml:space="preserve">1/4 cy (0.1911 m³) </t>
  </si>
  <si>
    <t>Hydraulically operated, crawler mounted (with shovel front or backhoe)</t>
  </si>
  <si>
    <t xml:space="preserve">¼ cy (0.19 m³) </t>
  </si>
  <si>
    <t xml:space="preserve">½ cy (0.38 m³) </t>
  </si>
  <si>
    <t xml:space="preserve">¾ cy (0.57 m³) </t>
  </si>
  <si>
    <t xml:space="preserve">1 cy (0.77 m³) </t>
  </si>
  <si>
    <t>1 ¼ cy (0.96 m³)</t>
  </si>
  <si>
    <t xml:space="preserve">1 ½ cy (1.14 m³) </t>
  </si>
  <si>
    <t xml:space="preserve">1 ¾ cy (1.34 m³) </t>
  </si>
  <si>
    <t xml:space="preserve">2 cy (1.53 m³) </t>
  </si>
  <si>
    <t xml:space="preserve">2 ½ cy (1.91 m³) </t>
  </si>
  <si>
    <t xml:space="preserve">3 cy (2.29 m³) </t>
  </si>
  <si>
    <t xml:space="preserve">3 ½ cy (2.68 m³) </t>
  </si>
  <si>
    <t xml:space="preserve">4 cy (3.06 m³) </t>
  </si>
  <si>
    <t xml:space="preserve">4 ½ cy (3.44 m³) </t>
  </si>
  <si>
    <t xml:space="preserve">5 cy (3.82 m³) </t>
  </si>
  <si>
    <t xml:space="preserve">5 ½ cy (4.21 m³) </t>
  </si>
  <si>
    <t xml:space="preserve">6 cy (4.59 m³) </t>
  </si>
  <si>
    <t>6 ½ cy (4.97 m³)</t>
  </si>
  <si>
    <t xml:space="preserve">Hydraulic thumb ripper, add </t>
  </si>
  <si>
    <t xml:space="preserve">Root Rake, add </t>
  </si>
  <si>
    <t xml:space="preserve">Fixed Thumb, add </t>
  </si>
  <si>
    <t xml:space="preserve">Hydraulic rock grapple, add </t>
  </si>
  <si>
    <t>Hydraulically operated backhoe</t>
  </si>
  <si>
    <t>Rubber tired, four wheel drive</t>
  </si>
  <si>
    <t xml:space="preserve">1 ½ cy (1.15 m³) </t>
  </si>
  <si>
    <t>Post Hole Digger</t>
  </si>
  <si>
    <t xml:space="preserve">Wrist action bucket </t>
  </si>
  <si>
    <t>Attachment: Rock breaker (impact per blow) Points included</t>
  </si>
  <si>
    <t xml:space="preserve">0 - 500 ft lbs (0 - 678 N·m) </t>
  </si>
  <si>
    <t xml:space="preserve">501 - 1,000 ft lbs (679 - 1,356 N·m) </t>
  </si>
  <si>
    <t xml:space="preserve">1,001 - 1,500 ft lbs (1,357 - 2,034 N·m) </t>
  </si>
  <si>
    <t xml:space="preserve">1,501 - 2,000 ft lbs (2,035 - 2,712 N·m) </t>
  </si>
  <si>
    <t>2,001 - 3,000 ft lbs (2,713 - 4,067 N·m)</t>
  </si>
  <si>
    <t>3,001 - 4,000 ft lbs (4,068 - 5,423 N·m)</t>
  </si>
  <si>
    <t>4,001 - 5,000 ft lbs (5,424 - 6,779 N·m)</t>
  </si>
  <si>
    <t>5,001 - 6,000 ft lbs (6,780 - 8,135 N·m)</t>
  </si>
  <si>
    <t>6,001 - 7,000 ft lbs (8,136 - 9,491 N·m)</t>
  </si>
  <si>
    <t>7,001 - 8,000 ft lbs (9,492 - 10,847 N·m)</t>
  </si>
  <si>
    <t>8,001 - 10,000 ft lbs (10,848 - 13,560 N·m)</t>
  </si>
  <si>
    <t>10,001 - 12,000 ft lbs (13,561 - 16,270 N·m)</t>
  </si>
  <si>
    <t>12,001 &amp; up ft lbs (16,271 N·m and up)</t>
  </si>
  <si>
    <t>Excavator mounted mulchers - add to excavator rates</t>
  </si>
  <si>
    <t>Under 30″ cutting width; 40 - 80 carrier hp (0.77 m; 30 - 60 kW)</t>
  </si>
  <si>
    <t>31″ to 48″ cutting width; 60 - 160 carrier hp (0.78 - 1.2 m; 45 - 120 kW)</t>
  </si>
  <si>
    <t>49″ to 54″ cutting width; 140-300 carrier hp (1.21-1.37 m; 105-224 kW)</t>
  </si>
  <si>
    <t>Add carrier to rate farm/light commercial:</t>
  </si>
  <si>
    <t xml:space="preserve">6’ (1.83 m) </t>
  </si>
  <si>
    <t xml:space="preserve">7’ (2.13 m) </t>
  </si>
  <si>
    <t xml:space="preserve">8’ (2.44 m) </t>
  </si>
  <si>
    <t xml:space="preserve">9’ (2.74 m) </t>
  </si>
  <si>
    <t xml:space="preserve">Second Auger </t>
  </si>
  <si>
    <t>Heavy commercial PTO</t>
  </si>
  <si>
    <t xml:space="preserve">98″ - 102″ (2.5 - 2.6 m) </t>
  </si>
  <si>
    <t>Loader mounted - separate engine driven- add carrier to the rate</t>
  </si>
  <si>
    <t xml:space="preserve">Up to 150 hp (112 kW) </t>
  </si>
  <si>
    <t xml:space="preserve">151 to 200 hp (113 to 149 kW) </t>
  </si>
  <si>
    <t xml:space="preserve">201 to 250 hp (150 to 186 kW) </t>
  </si>
  <si>
    <t xml:space="preserve">251 hp and up (187 kW and up) </t>
  </si>
  <si>
    <t xml:space="preserve">Truck mounted </t>
  </si>
  <si>
    <t xml:space="preserve">Up to 2000 tons per hour </t>
  </si>
  <si>
    <t xml:space="preserve">2001 tons per hour and up </t>
  </si>
  <si>
    <t>Screen size:</t>
  </si>
  <si>
    <t xml:space="preserve">4′ × 6′ (1.22 × 1.83 m) </t>
  </si>
  <si>
    <t xml:space="preserve">4′ × 8′ (1.22 × 2.44 m)  </t>
  </si>
  <si>
    <t>4′ × 10′ (1.22 × 3.20 m)</t>
  </si>
  <si>
    <t xml:space="preserve">4′ × 12′ (1.22 × 3.66 m) </t>
  </si>
  <si>
    <t xml:space="preserve">4′ × 14′ (1.22 × 4.27 m) </t>
  </si>
  <si>
    <t xml:space="preserve">5′ × 14′ (1.52 × 4.27 m) </t>
  </si>
  <si>
    <t xml:space="preserve">5′ × 16′ (1.52 × 4.88 m)  </t>
  </si>
  <si>
    <t>6′ × 20′ (1.83 × 6.10 m)</t>
  </si>
  <si>
    <t>Chip and sand - self propelled</t>
  </si>
  <si>
    <t xml:space="preserve">10’ to 13’ width (3 - 4 m) </t>
  </si>
  <si>
    <t>Shoulder spreaders</t>
  </si>
  <si>
    <t>For grader or loader mounting</t>
  </si>
  <si>
    <t xml:space="preserve">Shoulder Widener </t>
  </si>
  <si>
    <t>Crawler - with blade (Dozer)</t>
  </si>
  <si>
    <t xml:space="preserve">27 - 44 net hp (20 - 33 kW) </t>
  </si>
  <si>
    <t>45 - 59 net hp (34 - 44 kW)</t>
  </si>
  <si>
    <t xml:space="preserve">60 - 74 net hp (45 - 55 kW) </t>
  </si>
  <si>
    <t xml:space="preserve">75 - 89 net hp (56 - 66 kW) </t>
  </si>
  <si>
    <t xml:space="preserve">90 - 104 net hp (67 - 78 kW) </t>
  </si>
  <si>
    <t xml:space="preserve">105 - 119 net hp (79 - 89 kW) </t>
  </si>
  <si>
    <t xml:space="preserve">120 - 134 net hp (89 - 100 kW) </t>
  </si>
  <si>
    <t xml:space="preserve">135 - 149 net hp (101 - 111 kW) </t>
  </si>
  <si>
    <t xml:space="preserve">150 - 164 net hp (112 - 122 kW) </t>
  </si>
  <si>
    <t xml:space="preserve">165 - 179 net hp (123 - 133 kW) </t>
  </si>
  <si>
    <t xml:space="preserve">180 - 199 net hp (134 - 148 kW) </t>
  </si>
  <si>
    <t xml:space="preserve">200 - 239 net hp (149 - 178 kW) </t>
  </si>
  <si>
    <t xml:space="preserve">240 - 279 net hp (179 - 208 kW) </t>
  </si>
  <si>
    <t xml:space="preserve">280 - 329 net hp (209 - 245 kW) </t>
  </si>
  <si>
    <t xml:space="preserve">330 - 369 net hp (246 - 275 kW) </t>
  </si>
  <si>
    <t xml:space="preserve">370 - 399 net hp (276 - 298 kW) </t>
  </si>
  <si>
    <t xml:space="preserve">400 - 500 net hp (299 - 373 kW) </t>
  </si>
  <si>
    <t xml:space="preserve">501 - 600 net hp (374 - 447 kW) </t>
  </si>
  <si>
    <t>With power winch, add 5% to rate</t>
  </si>
  <si>
    <t>With ripper, add 20% to rate</t>
  </si>
  <si>
    <t>Root rake, add 20% to rate</t>
  </si>
  <si>
    <t>Industrial and farm tractors</t>
  </si>
  <si>
    <t>Basic tractor - two wheel drive gasoline or diesel</t>
  </si>
  <si>
    <t xml:space="preserve">20 - 29 net engine hp (15 - 21 kW) </t>
  </si>
  <si>
    <t xml:space="preserve">30 - 45 net engine hp (22 - 33 kW) </t>
  </si>
  <si>
    <t xml:space="preserve">46 - 65 net engine hp (34 - 48 kW) </t>
  </si>
  <si>
    <t xml:space="preserve">66 - 85 net engine hp (49 - 63 kW) </t>
  </si>
  <si>
    <t>86 - 110 net engine hp (64 - 82 kW)</t>
  </si>
  <si>
    <t xml:space="preserve">111 - 150 net engine hp (83 - 111 kW) </t>
  </si>
  <si>
    <t xml:space="preserve">151 - 200 net engine hp (112 - 149 kW) </t>
  </si>
  <si>
    <t xml:space="preserve">201 net engine hp and up (150 kW and up) </t>
  </si>
  <si>
    <t>Four wheel drive - Add 15% to rate</t>
  </si>
  <si>
    <t>Versatile drive - Add 5% to rate</t>
  </si>
  <si>
    <t>Attachments - Add to tractor rate</t>
  </si>
  <si>
    <t xml:space="preserve">Blades </t>
  </si>
  <si>
    <t xml:space="preserve">Buckets </t>
  </si>
  <si>
    <t xml:space="preserve">Mowers (cutter bar) </t>
  </si>
  <si>
    <t xml:space="preserve">Mowers (rotary) </t>
  </si>
  <si>
    <t>Mowers (brush cutter)</t>
  </si>
  <si>
    <t xml:space="preserve">48″ (1.22 m ) </t>
  </si>
  <si>
    <t>60″ (1.52 m)</t>
  </si>
  <si>
    <t xml:space="preserve">72″ (1.83 m ) </t>
  </si>
  <si>
    <t xml:space="preserve">84″ (2.13 m) </t>
  </si>
  <si>
    <t xml:space="preserve">96″ (2.44 m) </t>
  </si>
  <si>
    <t xml:space="preserve">108″ - 120″ (2.74 - 3.05 m) </t>
  </si>
  <si>
    <t xml:space="preserve">132″ - 192″ (3.35 - 4.88 m) </t>
  </si>
  <si>
    <t xml:space="preserve">Tractor mounted brooms 6′ -8′ (1.82 - 2.45 m) </t>
  </si>
  <si>
    <t xml:space="preserve">Lime sowers </t>
  </si>
  <si>
    <t xml:space="preserve">Asphalt cutters (disk type) </t>
  </si>
  <si>
    <t xml:space="preserve">Post hole diggers </t>
  </si>
  <si>
    <t xml:space="preserve">Extending boom </t>
  </si>
  <si>
    <t xml:space="preserve">Dual tires, front and rear </t>
  </si>
  <si>
    <t xml:space="preserve">Snow blower </t>
  </si>
  <si>
    <t>Industrial loader - two wheel drive (gas or diesel)</t>
  </si>
  <si>
    <t xml:space="preserve">30 - 45 net engine hp (22 - 34 kW) </t>
  </si>
  <si>
    <t>66 - 85 net engine hp (49 - 63 kW)</t>
  </si>
  <si>
    <t xml:space="preserve">86 - 110 net engine hp (64 - 82 kW) </t>
  </si>
  <si>
    <t xml:space="preserve">111 - 150 net engine hp (83 - 112 kW) </t>
  </si>
  <si>
    <t>Four wheel drive - Add 15% to carrier rate</t>
  </si>
  <si>
    <t>Industrial loader / backhoe combination - two wheel drive (gas or diesel)</t>
  </si>
  <si>
    <t xml:space="preserve">46 - 65 net engine hp (35 - 48 kW) </t>
  </si>
  <si>
    <t>Truck mounted attenuators</t>
  </si>
  <si>
    <t xml:space="preserve">Up to 75 km/hr </t>
  </si>
  <si>
    <t xml:space="preserve">75 - 100 km/hr </t>
  </si>
  <si>
    <t>Arrow boards - truck mounted</t>
  </si>
  <si>
    <t xml:space="preserve">Truck mounted - carrier powered </t>
  </si>
  <si>
    <t xml:space="preserve">Trailer mounted - solar </t>
  </si>
  <si>
    <t xml:space="preserve">Trailer mounted - gas </t>
  </si>
  <si>
    <t xml:space="preserve">Trailer mounted - diesel </t>
  </si>
  <si>
    <t>Portable variable message signs</t>
  </si>
  <si>
    <t>Truck mounted - carrier powered</t>
  </si>
  <si>
    <t>Service</t>
  </si>
  <si>
    <t xml:space="preserve">1,587 kg - 2,494 kg </t>
  </si>
  <si>
    <t xml:space="preserve">2,495 kg - 3,628 kg </t>
  </si>
  <si>
    <t xml:space="preserve">3,629 kg - 4,535 kg </t>
  </si>
  <si>
    <t xml:space="preserve">4,536 kg - 6,803 kg </t>
  </si>
  <si>
    <t xml:space="preserve">6,804 kg - 8,844 kg </t>
  </si>
  <si>
    <t xml:space="preserve">8,845 kg - 13,607 kg </t>
  </si>
  <si>
    <t xml:space="preserve">13,608 kg - 20,411 kg </t>
  </si>
  <si>
    <t xml:space="preserve">20,412 kg - 22,679 kg </t>
  </si>
  <si>
    <t xml:space="preserve">22,680 kg - 36,287 kg </t>
  </si>
  <si>
    <t xml:space="preserve">36,288 kg - 45,359 kg </t>
  </si>
  <si>
    <t xml:space="preserve">45,360 kg and up </t>
  </si>
  <si>
    <t>Four wheel drive</t>
  </si>
  <si>
    <t xml:space="preserve">1,814 kg - 2,539 kg </t>
  </si>
  <si>
    <t xml:space="preserve">2,540 kg - 3,084 kg </t>
  </si>
  <si>
    <t xml:space="preserve">3,085 kg - 4,036 kg </t>
  </si>
  <si>
    <t xml:space="preserve">4,037 kg - 4,989 kg </t>
  </si>
  <si>
    <t xml:space="preserve">4,990 kg - 5,600 kg </t>
  </si>
  <si>
    <t xml:space="preserve">5,601 kg - 7,000 kg </t>
  </si>
  <si>
    <t xml:space="preserve">7,001 kg and up </t>
  </si>
  <si>
    <t xml:space="preserve">With plow, add </t>
  </si>
  <si>
    <t xml:space="preserve">12,247 kg - 13,607 kg </t>
  </si>
  <si>
    <t xml:space="preserve">13,608 kg - 17,100 kg </t>
  </si>
  <si>
    <t xml:space="preserve">26,001 kg - 34,000 kg </t>
  </si>
  <si>
    <t>Truck tractor and dump trailer</t>
  </si>
  <si>
    <t xml:space="preserve">Up to 41,500 kg </t>
  </si>
  <si>
    <t xml:space="preserve">41,501 kg - 49,500 kg </t>
  </si>
  <si>
    <t>Pony/Pup trailers, add to truck rates</t>
  </si>
  <si>
    <t xml:space="preserve">Tandem axle </t>
  </si>
  <si>
    <t xml:space="preserve">Tri-axle </t>
  </si>
  <si>
    <t>Snow haulage</t>
  </si>
  <si>
    <t xml:space="preserve">Single axle dump </t>
  </si>
  <si>
    <t xml:space="preserve">Tandem dump </t>
  </si>
  <si>
    <t xml:space="preserve">Tandem/trailer combo </t>
  </si>
  <si>
    <t>Plow trucks</t>
  </si>
  <si>
    <t xml:space="preserve">1) Four wheel drive - 13,608 kg and up </t>
  </si>
  <si>
    <t>2) Start with dump truck rate +</t>
  </si>
  <si>
    <t xml:space="preserve">a) Add: plow rental cost </t>
  </si>
  <si>
    <t xml:space="preserve">b) Add: hydraulic wing rental cost </t>
  </si>
  <si>
    <t>Sanders only (Add to truck rates)</t>
  </si>
  <si>
    <t xml:space="preserve">Up to 1.5 cy (1.19 m³) </t>
  </si>
  <si>
    <t xml:space="preserve">1.6 cy - 3 cy (1.20 - 2.35 m³) </t>
  </si>
  <si>
    <t xml:space="preserve">3.1 cy - 5 cy (2.36 - 3.89 m³) </t>
  </si>
  <si>
    <t xml:space="preserve">5.1 cy and up (3.90 m³ and up) </t>
  </si>
  <si>
    <t>All season box</t>
  </si>
  <si>
    <t xml:space="preserve">Up to 11′ box (3.35 m) </t>
  </si>
  <si>
    <t xml:space="preserve">Over 11′ box (3.36 m) </t>
  </si>
  <si>
    <t>Water trucks (with gravity spray bar)</t>
  </si>
  <si>
    <t xml:space="preserve">1,000 gal (3,785 L) </t>
  </si>
  <si>
    <t xml:space="preserve">1,500 gal (5,678 L) </t>
  </si>
  <si>
    <t xml:space="preserve">2,000 gal (7,571 L) </t>
  </si>
  <si>
    <t xml:space="preserve">4,000 gal (15,142 L) </t>
  </si>
  <si>
    <t xml:space="preserve">5,000 gal (18,927 L) </t>
  </si>
  <si>
    <t xml:space="preserve">6,000 gal (22,712 L) </t>
  </si>
  <si>
    <t xml:space="preserve">7,000 gal (26,498 L) </t>
  </si>
  <si>
    <t xml:space="preserve">With pressure spray bar and nozzles, Add: </t>
  </si>
  <si>
    <t>Truck tractors</t>
  </si>
  <si>
    <t xml:space="preserve">16,330 kg - 22,680 kg </t>
  </si>
  <si>
    <t xml:space="preserve">22,681 kg - 25,400 kg </t>
  </si>
  <si>
    <t xml:space="preserve">25,401 kg - 29,030 kg </t>
  </si>
  <si>
    <t xml:space="preserve">29,031 kg - 45,360 kg </t>
  </si>
  <si>
    <t xml:space="preserve">45,361 kg and up </t>
  </si>
  <si>
    <t>Floats with tractor (rigid or detachable gooseneck)</t>
  </si>
  <si>
    <t xml:space="preserve">9,072 kg - 16,330 kg </t>
  </si>
  <si>
    <t xml:space="preserve">16,331 kg - 22,680 kg </t>
  </si>
  <si>
    <t>High platform trailer (without tractor)</t>
  </si>
  <si>
    <t xml:space="preserve">45,361 kg and up - 48′ to 53′ (14.63 to 16.15 m) </t>
  </si>
  <si>
    <t>Live Bottom Trailers (without tractor)</t>
  </si>
  <si>
    <t xml:space="preserve">Quad axle </t>
  </si>
  <si>
    <t>Tag along: add to truck rates</t>
  </si>
  <si>
    <t xml:space="preserve">1 - 3 t </t>
  </si>
  <si>
    <t xml:space="preserve">4 - 6 t </t>
  </si>
  <si>
    <t xml:space="preserve">9 - 12 t </t>
  </si>
  <si>
    <t xml:space="preserve">13 - 20 t </t>
  </si>
  <si>
    <t xml:space="preserve">31 - 36 t </t>
  </si>
  <si>
    <t>Truck mounted hydraulic booms (boom only)</t>
  </si>
  <si>
    <t>(Add to truck rate)</t>
  </si>
  <si>
    <t>Telescoping - straight boom</t>
  </si>
  <si>
    <t xml:space="preserve">0 - 1 t </t>
  </si>
  <si>
    <t xml:space="preserve">1 - 2 t </t>
  </si>
  <si>
    <t xml:space="preserve">2 - 3 t </t>
  </si>
  <si>
    <t xml:space="preserve">4 - 5 t </t>
  </si>
  <si>
    <t xml:space="preserve">6 - 7 t </t>
  </si>
  <si>
    <t xml:space="preserve">8 - 9 t </t>
  </si>
  <si>
    <t xml:space="preserve">10 - 12 t </t>
  </si>
  <si>
    <t xml:space="preserve">13 - 15 t </t>
  </si>
  <si>
    <t xml:space="preserve">16 - 18 t </t>
  </si>
  <si>
    <t xml:space="preserve">19 - 21 t </t>
  </si>
  <si>
    <t xml:space="preserve">22 - 25 t </t>
  </si>
  <si>
    <t xml:space="preserve">31 t and up </t>
  </si>
  <si>
    <t>Articulated knuckle boom (Add to truck rate)</t>
  </si>
  <si>
    <t xml:space="preserve">6″ - 9″ dia. (0.15 - 0.23 m ) </t>
  </si>
  <si>
    <t xml:space="preserve">10″ - 12 ″ dia. (0.24 - 0.30 m) </t>
  </si>
  <si>
    <t xml:space="preserve">13″ - 16″ dia. (0.31 - 0.41 m ) </t>
  </si>
  <si>
    <t xml:space="preserve">17″ - 20″ dia. (0.42 - 0.51 m) </t>
  </si>
  <si>
    <t>Off highway trucks</t>
  </si>
  <si>
    <t xml:space="preserve">26 - 36 t </t>
  </si>
  <si>
    <t xml:space="preserve">37 - 50 t </t>
  </si>
  <si>
    <t xml:space="preserve">61 - 75 t </t>
  </si>
  <si>
    <t>Articulated rock trucks</t>
  </si>
  <si>
    <t xml:space="preserve">31 - 35 t </t>
  </si>
  <si>
    <t xml:space="preserve">36 - 45 t </t>
  </si>
  <si>
    <t xml:space="preserve">46 t and up </t>
  </si>
  <si>
    <t>DC arc - portable: Engine Driven, Rods extra</t>
  </si>
  <si>
    <t xml:space="preserve">200 A </t>
  </si>
  <si>
    <t xml:space="preserve">250 A </t>
  </si>
  <si>
    <t xml:space="preserve">300 A </t>
  </si>
  <si>
    <t xml:space="preserve">400 A </t>
  </si>
  <si>
    <t xml:space="preserve">500 A </t>
  </si>
  <si>
    <t xml:space="preserve">600 A </t>
  </si>
  <si>
    <t xml:space="preserve">Wire feed type, add </t>
  </si>
  <si>
    <t xml:space="preserve">Cutting torch (oxygen acetylene included) </t>
  </si>
  <si>
    <t>Arc transformer or rectifier</t>
  </si>
  <si>
    <t>Air Equipment: Drill steel</t>
  </si>
  <si>
    <t>1 3/8″ bit for 10′ steel (0.03 m bit for 3.05m)</t>
  </si>
  <si>
    <t>Excavator: cable operated, crawler mounted with shovel front or backhoe</t>
  </si>
  <si>
    <t>1/2 cy (0.38 m³)</t>
  </si>
  <si>
    <t>3/4 cy (0.57 m³)</t>
  </si>
  <si>
    <t>1 cy (0.77 m³)</t>
  </si>
  <si>
    <t>1 1⁄4 cy (0.96 m³)</t>
  </si>
  <si>
    <t>1 1/2 cy (1.14 m³)</t>
  </si>
  <si>
    <t>1 3/4 cy (1.34 m³)</t>
  </si>
  <si>
    <t>2 cy (1.53 m³)</t>
  </si>
  <si>
    <t>2 1/2 cy (1.91 m³)</t>
  </si>
  <si>
    <t>3 cy (2.29 m³)</t>
  </si>
  <si>
    <t>3 1/2 cy (2.68 m³)</t>
  </si>
  <si>
    <t>4 cy (3.06 m³)</t>
  </si>
  <si>
    <t>4 1/2 cy (3.44 m³)</t>
  </si>
  <si>
    <t>Telescopic boom excavators</t>
  </si>
  <si>
    <t>Truck mounted - with remote control</t>
  </si>
  <si>
    <t>5/8 cy (0.47 m³)</t>
  </si>
  <si>
    <t>7/8 cy (0.67 m³)</t>
  </si>
  <si>
    <t>Front End Loaders - tracked</t>
  </si>
  <si>
    <t>30 - 44 net engine hp (22 - 33 kW)</t>
  </si>
  <si>
    <t>45 - 59 net engine hp (34 - 44 kW)</t>
  </si>
  <si>
    <t>60 - 74 net engine hp (45 - 55 kW)</t>
  </si>
  <si>
    <t>75 - 89 net engine hp (56 - 66 kW)</t>
  </si>
  <si>
    <t>90 - 104 net engine hp (67 - 78 kW)</t>
  </si>
  <si>
    <t>105 - 119 net engine hp (79 - 89 kW)</t>
  </si>
  <si>
    <t>120 - 134 net engine hp (90 - 100 kW)</t>
  </si>
  <si>
    <t>135 - 149 net engine hp (101 - 111 kW)</t>
  </si>
  <si>
    <t>150 - 164 net engine hp (112 - 122 kW)</t>
  </si>
  <si>
    <t>165 - 179 net engine hp (123 - 133 kW)</t>
  </si>
  <si>
    <t>200 - 239 net engine hp (149 - 178 kW)</t>
  </si>
  <si>
    <t>240 net engine hp and up (179 kW and up)</t>
  </si>
  <si>
    <t>Boiler: tank car heaters - not including fuel</t>
  </si>
  <si>
    <t>Up to 20 bhp (15 kW)</t>
  </si>
  <si>
    <t>21 - 30 bhp (16 - 22 kW)</t>
  </si>
  <si>
    <t>31 - 50 bhp (23 - 37 kW)</t>
  </si>
  <si>
    <t>51 - 100 bhp (38 - 75 kW)</t>
  </si>
  <si>
    <t>101 - 150 bhp (76 - 112 kW)</t>
  </si>
  <si>
    <t>Vibratory Rollers:</t>
  </si>
  <si>
    <t>Towed - sheepfoot, grid or pad:</t>
  </si>
  <si>
    <t>54″ - 65″; 5,000 - 10,600 lbs (1.37 - 1.66 m; 2,270 - 4,800 kg)</t>
  </si>
  <si>
    <t>66″ - 75″; 9,500 - 15,000 lbs (1.67 - 1.92 m; 4,300 - 6,800 kg)</t>
  </si>
  <si>
    <t>76″ - 90″; 15,000 - 26,000 lbs (1.93 - 2.30 m; 6,801 - 11,800 kg)</t>
  </si>
  <si>
    <t>Towed - smooth drum:</t>
  </si>
  <si>
    <t>54″ - 65″; 5,000 - 9,500 lbs (1.37 - 1.66 m; 2,270 - 4,309 kg)</t>
  </si>
  <si>
    <t>66″ - 75″; 9,501 - 13,500 lbs (1.67 - 1.92 m; 4,310 - 6,124 kg)</t>
  </si>
  <si>
    <t>76″ - 80″; 13,501 - 28,000 lbs (1.93 - 2.05 m; 6,125 - 12,700 kg)</t>
  </si>
  <si>
    <t>81″ - 90″; over 28,000 lbs (2.06 - 2.30 m; 12,701 kg &amp; up)</t>
  </si>
  <si>
    <t>Static Rollers</t>
  </si>
  <si>
    <t>Towed - sheepfoot, double drum:</t>
  </si>
  <si>
    <t>40″ wide × 48″ dia. (1.02 m × 1.22 m)</t>
  </si>
  <si>
    <t>Towed - grid, double drum:</t>
  </si>
  <si>
    <t>60″ wide × 70″ dia. (1.52 m × 1.78 m)</t>
  </si>
  <si>
    <t>Towed - pneumatic tired:</t>
  </si>
  <si>
    <t>Self propelled - three axle, smooth drum:</t>
  </si>
  <si>
    <t>15 - 16 t</t>
  </si>
  <si>
    <t>Scraper - single engine, two or four wheel tractor</t>
  </si>
  <si>
    <t>Two wheel scraper (Net engine HP - SAE struck capacity)</t>
  </si>
  <si>
    <t>6 - 9 cy;  120 - 175 hp (4.6 - 6.9 m³ ; 89 - 130 kW)</t>
  </si>
  <si>
    <t>10 - 13 cy; 140 - 230 hp (7.6 - 9.9 m³ ; 104 - 172 kW)</t>
  </si>
  <si>
    <t>14 - 20 cy;  275 - 335 hp (10.7 - 15.3 m³ ; 205 - 250 kW)</t>
  </si>
  <si>
    <t>21 - 24 cy; 340 - 425 hp (16.1 - 18.3 m³ ; 254 - 317 kW)</t>
  </si>
  <si>
    <t>25 - 30 cy; 430 - 500 hp (19.1 - 22.9 m³ ; 321 - 373 kW)</t>
  </si>
  <si>
    <t>31 - 35 cy; 495 - 600 hp (23.7 - 26.8 m³ ; 369 - 447 kW)</t>
  </si>
  <si>
    <t>Scraper - twin engine, all wheel drive</t>
  </si>
  <si>
    <t>Two or four wheel tractor (Net engine HP - SAE struck capacity)</t>
  </si>
  <si>
    <t>14 - 19 cy; 240 - 450 hp (10.7 - 14.5 m³ ; 179 - 336 kW)</t>
  </si>
  <si>
    <t>20 - 24 cy; 620 - 720 hp (15.3 - 18.3 m³ ; 462 - 537 kW)</t>
  </si>
  <si>
    <t>28 - 34 cy; 680 - 860 hp (21.4 - 26 m³ ; 507 - 641 kW)</t>
  </si>
  <si>
    <t>Elevating scraper - self loading (Net engine HP - SAE struck capacity)</t>
  </si>
  <si>
    <t xml:space="preserve"> 8 - 11 cy heaped; 100 - 150 hp (6.1 - 8.4 m³ ; 75 - 112 kW)</t>
  </si>
  <si>
    <t>12 - 15 cy heaped; 150 - 175 hp (9.2 - 11.5 m³ ; 112 - 130 kW)</t>
  </si>
  <si>
    <t>21 - 25 cy heaped; 250 - 350 hp (16.1 - 19.1 m³ ; 186 - 261 kW)</t>
  </si>
  <si>
    <t>31 - 35 cy heaped; 400 - 500 hp (23.7 - 26.8 m³ ; 298 - 373 kW)</t>
  </si>
  <si>
    <t>Pull scrapers - without tractor (Net engine HP - SAE struck capacity)</t>
  </si>
  <si>
    <t>7 -   8 cy (5.4 - 6.1 m³)</t>
  </si>
  <si>
    <t>12 - 14 cy (9.2 - 10.7 m³)</t>
  </si>
  <si>
    <t>18 - 21 cy (13.8 - 16.1 m³)</t>
  </si>
  <si>
    <t>25 - 27 cy (19.1 - 20.6 m³)</t>
  </si>
  <si>
    <t>Curb machine</t>
  </si>
  <si>
    <t>Gas driven</t>
  </si>
  <si>
    <t>Rigid Frame</t>
  </si>
  <si>
    <t>40 - 59 net engine hp (30 - 44 kW)</t>
  </si>
  <si>
    <t>100 - 125 net engine hp (75 - 93 kW)</t>
  </si>
  <si>
    <t>126 - 150 net engine hp (94 - 112 kW)</t>
  </si>
  <si>
    <t>151 - 180 net engine hp (113 - 134 kW)</t>
  </si>
  <si>
    <t>181 - 210 net engine hp (135 - 157 kW)</t>
  </si>
  <si>
    <t>211 - 245 net engine hp (158 - 183 kW)</t>
  </si>
  <si>
    <t>246 - 269 net engine hp (184 - 201 kW)</t>
  </si>
  <si>
    <t>270 net engine hp and up (202 kW et plus)</t>
  </si>
  <si>
    <t>Snowmobiles - Includes trailer</t>
  </si>
  <si>
    <t>150 - 250 c³</t>
  </si>
  <si>
    <t>251 - 350 c³</t>
  </si>
  <si>
    <t>351 - 450 c³</t>
  </si>
  <si>
    <t>451 - 550 c³</t>
  </si>
  <si>
    <t>551 - 650 c³</t>
  </si>
  <si>
    <t>651 - 750 c³</t>
  </si>
  <si>
    <t>0 - 249 c³</t>
  </si>
  <si>
    <t>250 - 349 c³</t>
  </si>
  <si>
    <t>350 - 449 c³</t>
  </si>
  <si>
    <t>450 - 549 c³</t>
  </si>
  <si>
    <t>550 - 649 c³</t>
  </si>
  <si>
    <t>650 - 749 c³</t>
  </si>
  <si>
    <t>750 - 849 c³</t>
  </si>
  <si>
    <t>Boat only</t>
  </si>
  <si>
    <t>12′ - 15′ (3.66 - 4.57 m)</t>
  </si>
  <si>
    <t>16′ - 18′ (4.58 - 5.49 m)</t>
  </si>
  <si>
    <t>19′ - 21′ (5.50 - 6.40 m)</t>
  </si>
  <si>
    <t>22′ - 24′ (6.41 - 7.32 m)</t>
  </si>
  <si>
    <t>25′ - 27′ (7.33 - 8.23 m)</t>
  </si>
  <si>
    <t>Outboard motors</t>
  </si>
  <si>
    <t>Up to 10 hp (7 kW)</t>
  </si>
  <si>
    <t>11 - 15 hp (8 - 11 kW)</t>
  </si>
  <si>
    <t>16 - 25 hp (12 - 19 kW)</t>
  </si>
  <si>
    <t>26 - 40 hp (20 - 30 kW)</t>
  </si>
  <si>
    <t>41 - 50 hp (31 - 37 kW)</t>
  </si>
  <si>
    <t>51 - 70 hp (38 - 52 kW)</t>
  </si>
  <si>
    <t>71 - 100 hp (53 - 75 kW)</t>
  </si>
  <si>
    <t>101 - 130 hp (76 - 97 kW)</t>
  </si>
  <si>
    <t>Dragline and clamshells</t>
  </si>
  <si>
    <t>Crawler mounted - with bucket</t>
  </si>
  <si>
    <t>12 - 15 t; 1/2 - 5/8 cy (0.38 - 0.47 m³)</t>
  </si>
  <si>
    <t>16 - 25 t; 3/4 - 1 cy (0.57 - 0.76 m³)</t>
  </si>
  <si>
    <t>26 - 30 t; 1 - 1 1⁄4 cy (0.76 - 0.99 m³)</t>
  </si>
  <si>
    <t>31 - 40 t; 1 1/2 - 1 3/4 cy (1.14 - 1.33 m³)</t>
  </si>
  <si>
    <t>41 - 50 t; 2 - 2 1/2 cy (1.52 - 1.91 m³)</t>
  </si>
  <si>
    <t>51 - 55 t; 2 - 2 1/2 cy (1.52 - 1.91 m³)</t>
  </si>
  <si>
    <t>56 - 60 t; 2 - 2 1/2 cy (1.52 - 1.91 m³)</t>
  </si>
  <si>
    <t>61 - 70 t; 3 - 3 1/2 cy (2.29 - 2.67 m³)</t>
  </si>
  <si>
    <t>Electric vibratory driver - extractor Complete with generator</t>
  </si>
  <si>
    <t>40 hp with 100 KW generator (30 kW)</t>
  </si>
  <si>
    <t>80 hp with 150 KW generator (60 kW)</t>
  </si>
  <si>
    <t>120 hp with 200 KW generator (89 kW)</t>
  </si>
  <si>
    <t xml:space="preserve">Boom Truck </t>
  </si>
  <si>
    <t>(Lift Capacity)</t>
  </si>
  <si>
    <t xml:space="preserve">7,000 kgs </t>
  </si>
  <si>
    <t xml:space="preserve">11,000 kgs  </t>
  </si>
  <si>
    <t xml:space="preserve">19,000 kgs </t>
  </si>
  <si>
    <t xml:space="preserve">25,000 kgs </t>
  </si>
  <si>
    <t xml:space="preserve">Aerial Bucket Lift - mounted, truck included </t>
  </si>
  <si>
    <t>(Lift Height)</t>
  </si>
  <si>
    <t>7 m</t>
  </si>
  <si>
    <t xml:space="preserve">10 m </t>
  </si>
  <si>
    <t>15 m</t>
  </si>
  <si>
    <t>20 m</t>
  </si>
  <si>
    <t xml:space="preserve">Scissor Lift </t>
  </si>
  <si>
    <t>(Platform Height)</t>
  </si>
  <si>
    <t>4 m</t>
  </si>
  <si>
    <t>9 m</t>
  </si>
  <si>
    <t xml:space="preserve">Telescopic Handler </t>
  </si>
  <si>
    <t xml:space="preserve">5 m </t>
  </si>
  <si>
    <t>Barges</t>
  </si>
  <si>
    <t xml:space="preserve">Deck Cargo </t>
  </si>
  <si>
    <t xml:space="preserve">to 449 short tons </t>
  </si>
  <si>
    <t xml:space="preserve">450 - 899 short tons </t>
  </si>
  <si>
    <t xml:space="preserve">Hopper </t>
  </si>
  <si>
    <t xml:space="preserve">to 1400 short tons </t>
  </si>
  <si>
    <t xml:space="preserve">Sectional </t>
  </si>
  <si>
    <t xml:space="preserve">20' X 10' </t>
  </si>
  <si>
    <t>Self propelled, min. storage capacity- 20 tons with conveyer system and either</t>
  </si>
  <si>
    <t>Vibratory Plate type:</t>
  </si>
  <si>
    <t>Self propelled - sheepfoot, double drum:</t>
  </si>
  <si>
    <t xml:space="preserve">12 - 15 t </t>
  </si>
  <si>
    <t> A.T.V.’s (3 and 4 wheels)</t>
  </si>
  <si>
    <t xml:space="preserve">2 1/2″ bit for 10′ steel (0.06 m bit for 3.05m) </t>
  </si>
  <si>
    <t>1 5/8″ bit for 10′ steel (0.04 m bit for 3.05m)</t>
  </si>
  <si>
    <t>3″ bit for 10′ steel (0.07 m bit for 3.05m)</t>
  </si>
  <si>
    <t>4″ bit for 10′ steel (0.10 m bit for 3.05m)</t>
  </si>
  <si>
    <t>5″ - 6″ bit for 10′ steel (0.12 - 0.15 m bit for 3.05m)</t>
  </si>
  <si>
    <t>10′ steel for crawler mounted drill (3.05 m steel for crawler mounted drill)</t>
  </si>
  <si>
    <t xml:space="preserve">(boom and auger only) </t>
  </si>
  <si>
    <t>Truck mounted hydraulic augers (Add to truck rate)</t>
  </si>
  <si>
    <t>8 Hour Shift                                                                     (WEEKLY)</t>
  </si>
  <si>
    <t>10 Hour Shift                                                                                      (WEEKLY)</t>
  </si>
  <si>
    <t>8 Hour Shift                                                                                                        (MONTHLY)</t>
  </si>
  <si>
    <t>10 Hour Shift                                                                                                                     (MONTHLY)</t>
  </si>
  <si>
    <t>HOURLY                                                                            RATES</t>
  </si>
  <si>
    <t>HOURLY RATES                                                                                                              (90%)</t>
  </si>
  <si>
    <t>Crawler mounted drills complete with hammer</t>
  </si>
  <si>
    <t xml:space="preserve">Friction driven </t>
  </si>
  <si>
    <t>Water for Dust Suppression</t>
  </si>
  <si>
    <r>
      <t xml:space="preserve">Tractor/loader mounted - PTO driven </t>
    </r>
    <r>
      <rPr>
        <sz val="12"/>
        <rFont val="Times New Roman"/>
        <family val="1"/>
      </rPr>
      <t>(Rates include carriers)</t>
    </r>
  </si>
  <si>
    <t>Dump trucks</t>
  </si>
  <si>
    <t>Tandem axle</t>
  </si>
  <si>
    <t xml:space="preserve">Single axel </t>
  </si>
  <si>
    <t xml:space="preserve">  'Appendix A' - Machine Rental Rate Table  (2023)</t>
  </si>
  <si>
    <t xml:space="preserve"> 'Appendix A' - Table of Contents (2023)</t>
  </si>
  <si>
    <t>50 t; 3 or 4 wheels</t>
  </si>
  <si>
    <t>13 - 15 t; 13 wheels</t>
  </si>
  <si>
    <t>19,000 kg - 22,000 kg</t>
  </si>
  <si>
    <t xml:space="preserve">22,001 kg - 26,000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</si>
</sst>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Trade Gothic Next Light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E9DE"/>
        <bgColor indexed="64"/>
      </patternFill>
    </fill>
    <fill>
      <patternFill patternType="solid">
        <fgColor rgb="FFFFFBE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4" fontId="9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44" fontId="9" fillId="5" borderId="0" xfId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4" fontId="9" fillId="0" borderId="0" xfId="1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4" fontId="9" fillId="5" borderId="0" xfId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6" fillId="7" borderId="1" xfId="0" quotePrefix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ill>
        <gradientFill degree="90">
          <stop position="0">
            <color theme="0"/>
          </stop>
          <stop position="0.5">
            <color rgb="FFF6F8F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C1"/>
          </stop>
          <stop position="1">
            <color theme="0"/>
          </stop>
        </gradientFill>
      </fill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</dxfs>
  <tableStyles count="1" defaultTableStyle="TableStyleMedium2" defaultPivotStyle="PivotStyleLight16">
    <tableStyle name="Table Style 1" pivot="0" count="2" xr9:uid="{36796F8F-3F8C-46EF-8989-9076FFC2A892}">
      <tableStyleElement type="headerRow" dxfId="16"/>
      <tableStyleElement type="firstRowStripe" dxfId="15"/>
    </tableStyle>
  </tableStyles>
  <colors>
    <mruColors>
      <color rgb="FFFFFFD5"/>
      <color rgb="FFFFFFEF"/>
      <color rgb="FFFFFFC1"/>
      <color rgb="FFFEE9DE"/>
      <color rgb="FFFFFBEF"/>
      <color rgb="FFF6F8FC"/>
      <color rgb="FFFFFFAB"/>
      <color rgb="FFFDECE3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4E22CC-A655-4782-B397-DAFF5280D42C}" name="Table3" displayName="Table3" ref="A3:B26" totalsRowShown="0" headerRowDxfId="14" dataDxfId="13">
  <autoFilter ref="A3:B26" xr:uid="{FC4E22CC-A655-4782-B397-DAFF5280D42C}">
    <filterColumn colId="0" hiddenButton="1"/>
    <filterColumn colId="1" hiddenButton="1"/>
  </autoFilter>
  <tableColumns count="2">
    <tableColumn id="1" xr3:uid="{44F41F5B-6564-4E4B-99ED-215CF1C50AB6}" name="Section " dataDxfId="12"/>
    <tableColumn id="2" xr3:uid="{C125CF59-39D4-4779-9C28-A772086772C6}" name="Description" dataDxfId="1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7D2D64-ED25-4084-99A6-264B8201AE69}" name="MachineRentalRates" displayName="MachineRentalRates" ref="A3:I1039" totalsRowShown="0" headerRowDxfId="10" dataDxfId="9">
  <autoFilter ref="A3:I1039" xr:uid="{547D2D64-ED25-4084-99A6-264B8201AE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420501A8-4F3C-433C-8EE7-7268E2BEE626}" name="Section " dataDxfId="8"/>
    <tableColumn id="2" xr3:uid="{802BCEA1-6B09-4F70-9B1C-5EF9E65270C8}" name="Type of Machinery " dataDxfId="7"/>
    <tableColumn id="3" xr3:uid="{93CA6BEC-1FDF-4493-97B9-C8EF90BB1C97}" name="-" dataDxfId="6"/>
    <tableColumn id="4" xr3:uid="{9832B844-266F-4CE8-AE5D-95CC1595222A}" name="HOURLY                                                                            RATES" dataDxfId="5"/>
    <tableColumn id="9" xr3:uid="{389CB6E4-3AEC-4121-B136-2C2C94FAA1DB}" name="HOURLY RATES                                                                                                              (90%)" dataDxfId="4"/>
    <tableColumn id="5" xr3:uid="{AC76585D-83C3-40BE-870B-7AD4C8CAFFD8}" name="8 Hour Shift                                                                     (WEEKLY)" dataDxfId="3"/>
    <tableColumn id="6" xr3:uid="{EBAA62B3-EF85-4429-BA8B-48F9D12BFB5A}" name="10 Hour Shift                                                                                      (WEEKLY)" dataDxfId="2"/>
    <tableColumn id="7" xr3:uid="{6619D4FF-BA9B-4553-8547-8479F3163B66}" name="8 Hour Shift                                                                                                        (MONTHLY)" dataDxfId="1"/>
    <tableColumn id="8" xr3:uid="{C9E8FBA1-75DC-4E7F-9848-B27DBF5007F9}" name="10 Hour Shift                                                                                                                     (MONTHLY)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86A0-BB6D-4D15-8FDD-190936BA0CC4}">
  <dimension ref="A1:B26"/>
  <sheetViews>
    <sheetView workbookViewId="0">
      <selection activeCell="A5" sqref="A5"/>
    </sheetView>
  </sheetViews>
  <sheetFormatPr defaultRowHeight="15" x14ac:dyDescent="0.25"/>
  <cols>
    <col min="1" max="1" width="18.28515625" style="1" customWidth="1"/>
    <col min="2" max="2" width="64.42578125" customWidth="1"/>
  </cols>
  <sheetData>
    <row r="1" spans="1:2" ht="24" customHeight="1" thickBot="1" x14ac:dyDescent="0.3">
      <c r="A1" s="44" t="s">
        <v>812</v>
      </c>
      <c r="B1" s="45"/>
    </row>
    <row r="2" spans="1:2" ht="3.75" customHeight="1" thickTop="1" x14ac:dyDescent="0.25">
      <c r="A2" s="22"/>
      <c r="B2" s="23"/>
    </row>
    <row r="3" spans="1:2" ht="20.25" customHeight="1" x14ac:dyDescent="0.25">
      <c r="A3" s="9" t="s">
        <v>0</v>
      </c>
      <c r="B3" s="21" t="s">
        <v>25</v>
      </c>
    </row>
    <row r="4" spans="1:2" ht="15" customHeight="1" x14ac:dyDescent="0.25">
      <c r="A4" s="21">
        <v>1</v>
      </c>
      <c r="B4" s="7" t="s">
        <v>24</v>
      </c>
    </row>
    <row r="5" spans="1:2" ht="15" customHeight="1" x14ac:dyDescent="0.25">
      <c r="A5" s="21">
        <v>2</v>
      </c>
      <c r="B5" s="7" t="s">
        <v>2</v>
      </c>
    </row>
    <row r="6" spans="1:2" ht="15" customHeight="1" x14ac:dyDescent="0.25">
      <c r="A6" s="21">
        <v>3</v>
      </c>
      <c r="B6" s="7" t="s">
        <v>3</v>
      </c>
    </row>
    <row r="7" spans="1:2" ht="15" customHeight="1" x14ac:dyDescent="0.25">
      <c r="A7" s="21">
        <v>4</v>
      </c>
      <c r="B7" s="7" t="s">
        <v>4</v>
      </c>
    </row>
    <row r="8" spans="1:2" ht="15" customHeight="1" x14ac:dyDescent="0.25">
      <c r="A8" s="21">
        <v>5</v>
      </c>
      <c r="B8" s="7" t="s">
        <v>5</v>
      </c>
    </row>
    <row r="9" spans="1:2" ht="15" customHeight="1" x14ac:dyDescent="0.25">
      <c r="A9" s="21">
        <v>6</v>
      </c>
      <c r="B9" s="7" t="s">
        <v>6</v>
      </c>
    </row>
    <row r="10" spans="1:2" ht="15" customHeight="1" x14ac:dyDescent="0.25">
      <c r="A10" s="21">
        <v>7</v>
      </c>
      <c r="B10" s="7" t="s">
        <v>7</v>
      </c>
    </row>
    <row r="11" spans="1:2" ht="15" customHeight="1" x14ac:dyDescent="0.25">
      <c r="A11" s="21">
        <v>8</v>
      </c>
      <c r="B11" s="7" t="s">
        <v>8</v>
      </c>
    </row>
    <row r="12" spans="1:2" ht="15" customHeight="1" x14ac:dyDescent="0.25">
      <c r="A12" s="21">
        <v>9</v>
      </c>
      <c r="B12" s="7" t="s">
        <v>9</v>
      </c>
    </row>
    <row r="13" spans="1:2" ht="15" customHeight="1" x14ac:dyDescent="0.25">
      <c r="A13" s="21">
        <v>10</v>
      </c>
      <c r="B13" s="7" t="s">
        <v>10</v>
      </c>
    </row>
    <row r="14" spans="1:2" ht="15" customHeight="1" x14ac:dyDescent="0.25">
      <c r="A14" s="21">
        <v>11</v>
      </c>
      <c r="B14" s="7" t="s">
        <v>11</v>
      </c>
    </row>
    <row r="15" spans="1:2" ht="15" customHeight="1" x14ac:dyDescent="0.25">
      <c r="A15" s="21">
        <v>12</v>
      </c>
      <c r="B15" s="7" t="s">
        <v>12</v>
      </c>
    </row>
    <row r="16" spans="1:2" ht="15" customHeight="1" x14ac:dyDescent="0.25">
      <c r="A16" s="21">
        <v>13</v>
      </c>
      <c r="B16" s="7" t="s">
        <v>13</v>
      </c>
    </row>
    <row r="17" spans="1:2" ht="15" customHeight="1" x14ac:dyDescent="0.25">
      <c r="A17" s="21">
        <v>14</v>
      </c>
      <c r="B17" s="7" t="s">
        <v>14</v>
      </c>
    </row>
    <row r="18" spans="1:2" ht="15" customHeight="1" x14ac:dyDescent="0.25">
      <c r="A18" s="21">
        <v>15</v>
      </c>
      <c r="B18" s="7" t="s">
        <v>15</v>
      </c>
    </row>
    <row r="19" spans="1:2" ht="15" customHeight="1" x14ac:dyDescent="0.25">
      <c r="A19" s="21">
        <v>16</v>
      </c>
      <c r="B19" s="7" t="s">
        <v>16</v>
      </c>
    </row>
    <row r="20" spans="1:2" ht="15" customHeight="1" x14ac:dyDescent="0.25">
      <c r="A20" s="21">
        <v>17</v>
      </c>
      <c r="B20" s="7" t="s">
        <v>17</v>
      </c>
    </row>
    <row r="21" spans="1:2" ht="15" customHeight="1" x14ac:dyDescent="0.25">
      <c r="A21" s="21">
        <v>18</v>
      </c>
      <c r="B21" s="7" t="s">
        <v>18</v>
      </c>
    </row>
    <row r="22" spans="1:2" ht="15" customHeight="1" x14ac:dyDescent="0.25">
      <c r="A22" s="21">
        <v>19</v>
      </c>
      <c r="B22" s="7" t="s">
        <v>19</v>
      </c>
    </row>
    <row r="23" spans="1:2" ht="15" customHeight="1" x14ac:dyDescent="0.25">
      <c r="A23" s="21">
        <v>20</v>
      </c>
      <c r="B23" s="7" t="s">
        <v>20</v>
      </c>
    </row>
    <row r="24" spans="1:2" ht="15" customHeight="1" x14ac:dyDescent="0.25">
      <c r="A24" s="21">
        <v>21</v>
      </c>
      <c r="B24" s="7" t="s">
        <v>21</v>
      </c>
    </row>
    <row r="25" spans="1:2" ht="15" customHeight="1" x14ac:dyDescent="0.25">
      <c r="A25" s="21">
        <v>22</v>
      </c>
      <c r="B25" s="7" t="s">
        <v>22</v>
      </c>
    </row>
    <row r="26" spans="1:2" ht="15" customHeight="1" x14ac:dyDescent="0.25">
      <c r="A26" s="21">
        <v>23</v>
      </c>
      <c r="B26" s="7" t="s">
        <v>23</v>
      </c>
    </row>
  </sheetData>
  <mergeCells count="1">
    <mergeCell ref="A1:B1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4B7B-95FE-4BE1-9792-F4E489851480}">
  <sheetPr>
    <pageSetUpPr fitToPage="1"/>
  </sheetPr>
  <dimension ref="A1:J1039"/>
  <sheetViews>
    <sheetView tabSelected="1" workbookViewId="0">
      <pane ySplit="4" topLeftCell="A5" activePane="bottomLeft" state="frozen"/>
      <selection pane="bottomLeft" activeCell="B6" sqref="B6"/>
    </sheetView>
  </sheetViews>
  <sheetFormatPr defaultRowHeight="15.75" x14ac:dyDescent="0.25"/>
  <cols>
    <col min="1" max="1" width="14.28515625" style="1" bestFit="1" customWidth="1"/>
    <col min="2" max="2" width="72.7109375" style="17" bestFit="1" customWidth="1"/>
    <col min="3" max="3" width="10.85546875" style="1" customWidth="1"/>
    <col min="4" max="5" width="20.7109375" style="20" customWidth="1"/>
    <col min="6" max="9" width="25.7109375" style="20" customWidth="1"/>
  </cols>
  <sheetData>
    <row r="1" spans="1:9" ht="33" customHeight="1" thickBot="1" x14ac:dyDescent="0.3">
      <c r="A1" s="44" t="s">
        <v>811</v>
      </c>
      <c r="B1" s="44"/>
      <c r="C1" s="44"/>
      <c r="D1" s="44"/>
      <c r="E1" s="44"/>
      <c r="F1" s="44"/>
      <c r="G1" s="44"/>
      <c r="H1" s="44"/>
      <c r="I1" s="44"/>
    </row>
    <row r="2" spans="1:9" ht="4.5" customHeight="1" thickTop="1" x14ac:dyDescent="0.25">
      <c r="A2" s="3"/>
      <c r="B2" s="8"/>
      <c r="C2" s="3"/>
      <c r="D2" s="18"/>
      <c r="E2" s="18"/>
      <c r="F2" s="18"/>
      <c r="G2" s="18"/>
      <c r="H2" s="18"/>
      <c r="I2" s="18"/>
    </row>
    <row r="3" spans="1:9" ht="55.5" customHeight="1" x14ac:dyDescent="0.25">
      <c r="A3" s="9" t="s">
        <v>0</v>
      </c>
      <c r="B3" s="21" t="s">
        <v>1</v>
      </c>
      <c r="C3" s="5" t="s">
        <v>26</v>
      </c>
      <c r="D3" s="24" t="s">
        <v>802</v>
      </c>
      <c r="E3" s="24" t="s">
        <v>803</v>
      </c>
      <c r="F3" s="24" t="s">
        <v>798</v>
      </c>
      <c r="G3" s="24" t="s">
        <v>799</v>
      </c>
      <c r="H3" s="24" t="s">
        <v>800</v>
      </c>
      <c r="I3" s="24" t="s">
        <v>801</v>
      </c>
    </row>
    <row r="4" spans="1:9" s="2" customFormat="1" ht="5.25" customHeight="1" x14ac:dyDescent="0.25">
      <c r="A4" s="6"/>
      <c r="B4" s="10"/>
      <c r="C4" s="6"/>
      <c r="D4" s="19"/>
      <c r="E4" s="19"/>
      <c r="F4" s="19"/>
      <c r="G4" s="19"/>
      <c r="H4" s="19"/>
      <c r="I4" s="19"/>
    </row>
    <row r="5" spans="1:9" s="25" customFormat="1" ht="15" customHeight="1" thickBot="1" x14ac:dyDescent="0.3">
      <c r="A5" s="43">
        <v>1</v>
      </c>
      <c r="B5" s="40" t="s">
        <v>24</v>
      </c>
      <c r="C5" s="37"/>
      <c r="D5" s="28"/>
      <c r="E5" s="28"/>
      <c r="F5" s="28"/>
      <c r="G5" s="28"/>
      <c r="H5" s="28"/>
      <c r="I5" s="28"/>
    </row>
    <row r="6" spans="1:9" s="25" customFormat="1" ht="15" customHeight="1" thickTop="1" x14ac:dyDescent="0.25">
      <c r="A6" s="32"/>
      <c r="B6" s="11"/>
      <c r="C6" s="37"/>
      <c r="D6" s="28"/>
      <c r="E6" s="28"/>
      <c r="F6" s="28"/>
      <c r="G6" s="28"/>
      <c r="H6" s="28"/>
      <c r="I6" s="28"/>
    </row>
    <row r="7" spans="1:9" s="25" customFormat="1" ht="15" customHeight="1" x14ac:dyDescent="0.25">
      <c r="A7" s="42">
        <v>1</v>
      </c>
      <c r="B7" s="12" t="s">
        <v>76</v>
      </c>
      <c r="C7" s="37"/>
      <c r="D7" s="28"/>
      <c r="E7" s="28"/>
      <c r="F7" s="28"/>
      <c r="G7" s="28"/>
      <c r="H7" s="28"/>
      <c r="I7" s="28"/>
    </row>
    <row r="8" spans="1:9" s="25" customFormat="1" ht="15" customHeight="1" x14ac:dyDescent="0.25">
      <c r="A8" s="42">
        <v>1</v>
      </c>
      <c r="B8" s="13" t="s">
        <v>77</v>
      </c>
      <c r="C8" s="37"/>
      <c r="D8" s="28"/>
      <c r="E8" s="28"/>
      <c r="F8" s="28"/>
      <c r="G8" s="28"/>
      <c r="H8" s="28"/>
      <c r="I8" s="28"/>
    </row>
    <row r="9" spans="1:9" s="25" customFormat="1" ht="15" customHeight="1" x14ac:dyDescent="0.25">
      <c r="A9" s="42">
        <v>1</v>
      </c>
      <c r="B9" s="13" t="s">
        <v>78</v>
      </c>
      <c r="C9" s="37"/>
      <c r="D9" s="26">
        <v>12.75</v>
      </c>
      <c r="E9" s="26">
        <f>MROUND(MachineRentalRates[[#This Row],[HOURLY                                                                            RATES]]*0.9,0.25)</f>
        <v>11.5</v>
      </c>
      <c r="F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459</v>
      </c>
      <c r="G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573.75</v>
      </c>
      <c r="H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1927.75</v>
      </c>
      <c r="I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2409.75</v>
      </c>
    </row>
    <row r="10" spans="1:9" s="25" customFormat="1" ht="15" customHeight="1" x14ac:dyDescent="0.25">
      <c r="A10" s="42">
        <v>1</v>
      </c>
      <c r="B10" s="14" t="s">
        <v>79</v>
      </c>
      <c r="C10" s="37"/>
      <c r="D10" s="26">
        <v>15.5</v>
      </c>
      <c r="E10" s="26">
        <f>MROUND(MachineRentalRates[[#This Row],[HOURLY                                                                            RATES]]*0.9,0.25)</f>
        <v>14</v>
      </c>
      <c r="F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558</v>
      </c>
      <c r="G1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697.5</v>
      </c>
      <c r="H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2343.5</v>
      </c>
      <c r="I1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2929.5</v>
      </c>
    </row>
    <row r="11" spans="1:9" s="25" customFormat="1" ht="15" customHeight="1" x14ac:dyDescent="0.25">
      <c r="A11" s="42">
        <v>1</v>
      </c>
      <c r="B11" s="14" t="s">
        <v>80</v>
      </c>
      <c r="C11" s="37"/>
      <c r="D11" s="26">
        <v>25</v>
      </c>
      <c r="E11" s="26">
        <f>MROUND(MachineRentalRates[[#This Row],[HOURLY                                                                            RATES]]*0.9,0.25)</f>
        <v>22.5</v>
      </c>
      <c r="F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900</v>
      </c>
      <c r="G1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1125</v>
      </c>
      <c r="H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3780</v>
      </c>
      <c r="I1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4725</v>
      </c>
    </row>
    <row r="12" spans="1:9" s="25" customFormat="1" ht="15" customHeight="1" x14ac:dyDescent="0.25">
      <c r="A12" s="42">
        <v>1</v>
      </c>
      <c r="B12" s="14" t="s">
        <v>27</v>
      </c>
      <c r="C12" s="37"/>
      <c r="D12" s="26">
        <v>34.75</v>
      </c>
      <c r="E12" s="26">
        <f>MROUND(MachineRentalRates[[#This Row],[HOURLY                                                                            RATES]]*0.9,0.25)</f>
        <v>31.25</v>
      </c>
      <c r="F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1251</v>
      </c>
      <c r="G1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1563.75</v>
      </c>
      <c r="H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5254.25</v>
      </c>
      <c r="I1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6567.75</v>
      </c>
    </row>
    <row r="13" spans="1:9" s="25" customFormat="1" ht="15" customHeight="1" x14ac:dyDescent="0.25">
      <c r="A13" s="42">
        <v>1</v>
      </c>
      <c r="B13" s="14" t="s">
        <v>28</v>
      </c>
      <c r="C13" s="37"/>
      <c r="D13" s="26">
        <v>46.25</v>
      </c>
      <c r="E13" s="26">
        <f>MROUND(MachineRentalRates[[#This Row],[HOURLY                                                                            RATES]]*0.9,0.25)</f>
        <v>41.75</v>
      </c>
      <c r="F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1665</v>
      </c>
      <c r="G1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2081.25</v>
      </c>
      <c r="H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6993</v>
      </c>
      <c r="I1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8741.25</v>
      </c>
    </row>
    <row r="14" spans="1:9" s="25" customFormat="1" ht="15" customHeight="1" x14ac:dyDescent="0.25">
      <c r="A14" s="42">
        <v>1</v>
      </c>
      <c r="B14" s="14" t="s">
        <v>81</v>
      </c>
      <c r="C14" s="37"/>
      <c r="D14" s="26">
        <v>71.5</v>
      </c>
      <c r="E14" s="26">
        <f>MROUND(MachineRentalRates[[#This Row],[HOURLY                                                                            RATES]]*0.9,0.25)</f>
        <v>64.25</v>
      </c>
      <c r="F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2574</v>
      </c>
      <c r="G1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3217.5</v>
      </c>
      <c r="H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10810.75</v>
      </c>
      <c r="I1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13513.5</v>
      </c>
    </row>
    <row r="15" spans="1:9" s="25" customFormat="1" ht="15" customHeight="1" x14ac:dyDescent="0.25">
      <c r="A15" s="42">
        <v>1</v>
      </c>
      <c r="B15" s="14" t="s">
        <v>82</v>
      </c>
      <c r="C15" s="37"/>
      <c r="D15" s="26">
        <v>80.5</v>
      </c>
      <c r="E15" s="26">
        <f>MROUND(MachineRentalRates[[#This Row],[HOURLY                                                                            RATES]]*0.9,0.25)</f>
        <v>72.5</v>
      </c>
      <c r="F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2898</v>
      </c>
      <c r="G1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3622.5</v>
      </c>
      <c r="H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12171.5</v>
      </c>
      <c r="I1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15214.5</v>
      </c>
    </row>
    <row r="16" spans="1:9" s="25" customFormat="1" ht="15" customHeight="1" x14ac:dyDescent="0.25">
      <c r="A16" s="42">
        <v>1</v>
      </c>
      <c r="B16" s="14" t="s">
        <v>83</v>
      </c>
      <c r="C16" s="37"/>
      <c r="D16" s="26">
        <v>92.25</v>
      </c>
      <c r="E16" s="26">
        <f>MROUND(MachineRentalRates[[#This Row],[HOURLY                                                                            RATES]]*0.9,0.25)</f>
        <v>83</v>
      </c>
      <c r="F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3321</v>
      </c>
      <c r="G1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4151.25</v>
      </c>
      <c r="H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13948.25</v>
      </c>
      <c r="I1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17435.25</v>
      </c>
    </row>
    <row r="17" spans="1:9" s="25" customFormat="1" ht="15" customHeight="1" x14ac:dyDescent="0.25">
      <c r="A17" s="42">
        <v>1</v>
      </c>
      <c r="B17" s="14" t="s">
        <v>84</v>
      </c>
      <c r="C17" s="37"/>
      <c r="D17" s="26">
        <v>105</v>
      </c>
      <c r="E17" s="26">
        <f>MROUND(MachineRentalRates[[#This Row],[HOURLY                                                                            RATES]]*0.9,0.25)</f>
        <v>94.5</v>
      </c>
      <c r="F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3780</v>
      </c>
      <c r="G1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4725</v>
      </c>
      <c r="H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15876</v>
      </c>
      <c r="I1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19845</v>
      </c>
    </row>
    <row r="18" spans="1:9" s="25" customFormat="1" ht="15" customHeight="1" x14ac:dyDescent="0.25">
      <c r="A18" s="42">
        <v>1</v>
      </c>
      <c r="B18" s="14" t="s">
        <v>85</v>
      </c>
      <c r="C18" s="37"/>
      <c r="D18" s="26">
        <v>116.75</v>
      </c>
      <c r="E18" s="26">
        <f>MROUND(MachineRentalRates[[#This Row],[HOURLY                                                                            RATES]]*0.9,0.25)</f>
        <v>105</v>
      </c>
      <c r="F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4203</v>
      </c>
      <c r="G1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5253.75</v>
      </c>
      <c r="H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17652.5</v>
      </c>
      <c r="I1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22065.75</v>
      </c>
    </row>
    <row r="19" spans="1:9" s="25" customFormat="1" ht="15" customHeight="1" x14ac:dyDescent="0.25">
      <c r="A19" s="42">
        <v>1</v>
      </c>
      <c r="B19" s="14" t="s">
        <v>86</v>
      </c>
      <c r="C19" s="37"/>
      <c r="D19" s="26">
        <v>128.5</v>
      </c>
      <c r="E19" s="26">
        <f>MROUND(MachineRentalRates[[#This Row],[HOURLY                                                                            RATES]]*0.9,0.25)</f>
        <v>115.75</v>
      </c>
      <c r="F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4626</v>
      </c>
      <c r="G1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5782.5</v>
      </c>
      <c r="H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19429.25</v>
      </c>
      <c r="I1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24286.5</v>
      </c>
    </row>
    <row r="20" spans="1:9" s="25" customFormat="1" ht="15" customHeight="1" x14ac:dyDescent="0.25">
      <c r="A20" s="42">
        <v>1</v>
      </c>
      <c r="B20" s="14" t="s">
        <v>87</v>
      </c>
      <c r="C20" s="37"/>
      <c r="D20" s="26">
        <v>140.75</v>
      </c>
      <c r="E20" s="26">
        <f>MROUND(MachineRentalRates[[#This Row],[HOURLY                                                                            RATES]]*0.9,0.25)</f>
        <v>126.75</v>
      </c>
      <c r="F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5067</v>
      </c>
      <c r="G2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6333.75</v>
      </c>
      <c r="H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21281.5</v>
      </c>
      <c r="I2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26601.75</v>
      </c>
    </row>
    <row r="21" spans="1:9" s="27" customFormat="1" ht="15" customHeight="1" x14ac:dyDescent="0.25">
      <c r="A21" s="42">
        <v>1</v>
      </c>
      <c r="B21" s="14"/>
      <c r="C21" s="37"/>
      <c r="D21" s="28"/>
      <c r="E21" s="28"/>
      <c r="F21" s="29"/>
      <c r="G21" s="29"/>
      <c r="H21" s="29"/>
      <c r="I21" s="29"/>
    </row>
    <row r="22" spans="1:9" s="25" customFormat="1" ht="15" customHeight="1" x14ac:dyDescent="0.25">
      <c r="A22" s="42">
        <v>1</v>
      </c>
      <c r="B22" s="12" t="s">
        <v>29</v>
      </c>
      <c r="C22" s="38"/>
      <c r="D22" s="41"/>
      <c r="E22" s="41"/>
      <c r="F22" s="29"/>
      <c r="G22" s="29"/>
      <c r="H22" s="29"/>
      <c r="I22" s="29"/>
    </row>
    <row r="23" spans="1:9" s="25" customFormat="1" ht="15" customHeight="1" x14ac:dyDescent="0.25">
      <c r="A23" s="42">
        <v>1</v>
      </c>
      <c r="B23" s="14" t="s">
        <v>88</v>
      </c>
      <c r="C23" s="37"/>
      <c r="D23" s="26">
        <v>3.75</v>
      </c>
      <c r="E23" s="26">
        <f>MROUND(MachineRentalRates[[#This Row],[HOURLY                                                                            RATES]]*0.9,0.25)</f>
        <v>3.5</v>
      </c>
      <c r="F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135</v>
      </c>
      <c r="G2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168.75</v>
      </c>
      <c r="H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567</v>
      </c>
      <c r="I2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708.75</v>
      </c>
    </row>
    <row r="24" spans="1:9" s="25" customFormat="1" ht="15" customHeight="1" x14ac:dyDescent="0.25">
      <c r="A24" s="42">
        <v>1</v>
      </c>
      <c r="B24" s="14" t="s">
        <v>89</v>
      </c>
      <c r="C24" s="37"/>
      <c r="D24" s="26">
        <v>4</v>
      </c>
      <c r="E24" s="26">
        <f>MROUND(MachineRentalRates[[#This Row],[HOURLY                                                                            RATES]]*0.9,0.25)</f>
        <v>3.5</v>
      </c>
      <c r="F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144</v>
      </c>
      <c r="G2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180</v>
      </c>
      <c r="H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604.75</v>
      </c>
      <c r="I2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756</v>
      </c>
    </row>
    <row r="25" spans="1:9" s="25" customFormat="1" ht="15" customHeight="1" x14ac:dyDescent="0.25">
      <c r="A25" s="42">
        <v>1</v>
      </c>
      <c r="B25" s="14" t="s">
        <v>90</v>
      </c>
      <c r="C25" s="37"/>
      <c r="D25" s="26">
        <v>4.25</v>
      </c>
      <c r="E25" s="26">
        <f>MROUND(MachineRentalRates[[#This Row],[HOURLY                                                                            RATES]]*0.9,0.25)</f>
        <v>3.75</v>
      </c>
      <c r="F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</v>
      </c>
      <c r="G2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191.25</v>
      </c>
      <c r="H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642.5</v>
      </c>
      <c r="I2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803.25</v>
      </c>
    </row>
    <row r="26" spans="1:9" s="25" customFormat="1" ht="15" customHeight="1" x14ac:dyDescent="0.25">
      <c r="A26" s="42">
        <v>1</v>
      </c>
      <c r="B26" s="14" t="s">
        <v>91</v>
      </c>
      <c r="C26" s="37"/>
      <c r="D26" s="26">
        <v>4.5</v>
      </c>
      <c r="E26" s="26">
        <f>MROUND(MachineRentalRates[[#This Row],[HOURLY                                                                            RATES]]*0.9,0.25)</f>
        <v>4</v>
      </c>
      <c r="F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162</v>
      </c>
      <c r="G2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202.5</v>
      </c>
      <c r="H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680.5</v>
      </c>
      <c r="I2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850.5</v>
      </c>
    </row>
    <row r="27" spans="1:9" s="25" customFormat="1" ht="15" customHeight="1" x14ac:dyDescent="0.25">
      <c r="A27" s="42">
        <v>1</v>
      </c>
      <c r="B27" s="14"/>
      <c r="C27" s="37"/>
      <c r="D27" s="28"/>
      <c r="E27" s="28"/>
      <c r="F27" s="29"/>
      <c r="G27" s="29"/>
      <c r="H27" s="29"/>
      <c r="I27" s="29"/>
    </row>
    <row r="28" spans="1:9" s="25" customFormat="1" ht="15" customHeight="1" x14ac:dyDescent="0.25">
      <c r="A28" s="42">
        <v>1</v>
      </c>
      <c r="B28" s="12" t="s">
        <v>30</v>
      </c>
      <c r="C28" s="37"/>
      <c r="D28" s="28"/>
      <c r="E28" s="28"/>
      <c r="F28" s="29"/>
      <c r="G28" s="29"/>
      <c r="H28" s="29"/>
      <c r="I28" s="29"/>
    </row>
    <row r="29" spans="1:9" s="25" customFormat="1" ht="15" customHeight="1" x14ac:dyDescent="0.25">
      <c r="A29" s="42">
        <v>1</v>
      </c>
      <c r="B29" s="14" t="s">
        <v>92</v>
      </c>
      <c r="C29" s="37"/>
      <c r="D29" s="26">
        <v>3.5</v>
      </c>
      <c r="E29" s="26">
        <f>MROUND(MachineRentalRates[[#This Row],[HOURLY                                                                            RATES]]*0.9,0.25)</f>
        <v>3.25</v>
      </c>
      <c r="F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126</v>
      </c>
      <c r="G2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157.5</v>
      </c>
      <c r="H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529.25</v>
      </c>
      <c r="I2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661.5</v>
      </c>
    </row>
    <row r="30" spans="1:9" s="25" customFormat="1" ht="15" customHeight="1" x14ac:dyDescent="0.25">
      <c r="A30" s="42">
        <v>1</v>
      </c>
      <c r="B30" s="14" t="s">
        <v>93</v>
      </c>
      <c r="C30" s="37"/>
      <c r="D30" s="26">
        <v>3.75</v>
      </c>
      <c r="E30" s="26">
        <f>MROUND(MachineRentalRates[[#This Row],[HOURLY                                                                            RATES]]*0.9,0.25)</f>
        <v>3.5</v>
      </c>
      <c r="F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135</v>
      </c>
      <c r="G3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168.75</v>
      </c>
      <c r="H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567</v>
      </c>
      <c r="I3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708.75</v>
      </c>
    </row>
    <row r="31" spans="1:9" s="25" customFormat="1" ht="15" customHeight="1" x14ac:dyDescent="0.25">
      <c r="A31" s="42">
        <v>1</v>
      </c>
      <c r="B31" s="14" t="s">
        <v>89</v>
      </c>
      <c r="C31" s="37"/>
      <c r="D31" s="26">
        <v>4</v>
      </c>
      <c r="E31" s="26">
        <f>MROUND(MachineRentalRates[[#This Row],[HOURLY                                                                            RATES]]*0.9,0.25)</f>
        <v>3.5</v>
      </c>
      <c r="F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144</v>
      </c>
      <c r="G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180</v>
      </c>
      <c r="H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604.75</v>
      </c>
      <c r="I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756</v>
      </c>
    </row>
    <row r="32" spans="1:9" s="25" customFormat="1" ht="15" customHeight="1" x14ac:dyDescent="0.25">
      <c r="A32" s="42">
        <v>1</v>
      </c>
      <c r="B32" s="13" t="s">
        <v>94</v>
      </c>
      <c r="C32" s="37"/>
      <c r="D32" s="26">
        <v>8.25</v>
      </c>
      <c r="E32" s="26">
        <f>MROUND(MachineRentalRates[[#This Row],[HOURLY                                                                            RATES]]*0.9,0.25)</f>
        <v>7.5</v>
      </c>
      <c r="F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297</v>
      </c>
      <c r="G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371.25</v>
      </c>
      <c r="H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1247.5</v>
      </c>
      <c r="I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1559.25</v>
      </c>
    </row>
    <row r="33" spans="1:9" s="25" customFormat="1" ht="15" customHeight="1" x14ac:dyDescent="0.25">
      <c r="A33" s="42">
        <v>1</v>
      </c>
      <c r="B33" s="14"/>
      <c r="C33" s="37"/>
      <c r="D33" s="28"/>
      <c r="E33" s="28"/>
      <c r="F33" s="29"/>
      <c r="G33" s="29"/>
      <c r="H33" s="29"/>
      <c r="I33" s="29"/>
    </row>
    <row r="34" spans="1:9" s="25" customFormat="1" ht="15" customHeight="1" x14ac:dyDescent="0.25">
      <c r="A34" s="42">
        <v>1</v>
      </c>
      <c r="B34" s="12" t="s">
        <v>804</v>
      </c>
      <c r="C34" s="37"/>
      <c r="D34" s="28"/>
      <c r="E34" s="28"/>
      <c r="F34" s="29"/>
      <c r="G34" s="29"/>
      <c r="H34" s="29"/>
      <c r="I34" s="29"/>
    </row>
    <row r="35" spans="1:9" s="25" customFormat="1" ht="15" customHeight="1" x14ac:dyDescent="0.25">
      <c r="A35" s="42">
        <v>1</v>
      </c>
      <c r="B35" s="13" t="s">
        <v>31</v>
      </c>
      <c r="C35" s="37"/>
      <c r="D35" s="28"/>
      <c r="E35" s="28"/>
      <c r="F35" s="29"/>
      <c r="G35" s="29"/>
      <c r="H35" s="29"/>
      <c r="I35" s="29"/>
    </row>
    <row r="36" spans="1:9" s="25" customFormat="1" ht="15" customHeight="1" x14ac:dyDescent="0.25">
      <c r="A36" s="42">
        <v>1</v>
      </c>
      <c r="B36" s="15" t="s">
        <v>95</v>
      </c>
      <c r="C36" s="37"/>
      <c r="D36" s="26">
        <v>44</v>
      </c>
      <c r="E36" s="26">
        <f>MROUND(MachineRentalRates[[#This Row],[HOURLY                                                                            RATES]]*0.9,0.25)</f>
        <v>39.5</v>
      </c>
      <c r="F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1584</v>
      </c>
      <c r="G3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1980</v>
      </c>
      <c r="H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6652.75</v>
      </c>
      <c r="I3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8316</v>
      </c>
    </row>
    <row r="37" spans="1:9" s="25" customFormat="1" ht="15" customHeight="1" x14ac:dyDescent="0.25">
      <c r="A37" s="42">
        <v>1</v>
      </c>
      <c r="B37" s="15" t="s">
        <v>96</v>
      </c>
      <c r="C37" s="37"/>
      <c r="D37" s="26">
        <v>50.5</v>
      </c>
      <c r="E37" s="26">
        <f>MROUND(MachineRentalRates[[#This Row],[HOURLY                                                                            RATES]]*0.9,0.25)</f>
        <v>45.5</v>
      </c>
      <c r="F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1818</v>
      </c>
      <c r="G3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2272.5</v>
      </c>
      <c r="H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7635.5</v>
      </c>
      <c r="I3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9544.5</v>
      </c>
    </row>
    <row r="38" spans="1:9" s="25" customFormat="1" ht="15" customHeight="1" x14ac:dyDescent="0.25">
      <c r="A38" s="42">
        <v>1</v>
      </c>
      <c r="B38" s="15" t="s">
        <v>97</v>
      </c>
      <c r="C38" s="37"/>
      <c r="D38" s="26">
        <v>61</v>
      </c>
      <c r="E38" s="26">
        <f>MROUND(MachineRentalRates[[#This Row],[HOURLY                                                                            RATES]]*0.9,0.25)</f>
        <v>55</v>
      </c>
      <c r="F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2196</v>
      </c>
      <c r="G3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2745</v>
      </c>
      <c r="H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9223.25</v>
      </c>
      <c r="I3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11529</v>
      </c>
    </row>
    <row r="39" spans="1:9" s="25" customFormat="1" ht="15" customHeight="1" x14ac:dyDescent="0.25">
      <c r="A39" s="42">
        <v>1</v>
      </c>
      <c r="B39" s="15" t="s">
        <v>98</v>
      </c>
      <c r="C39" s="37"/>
      <c r="D39" s="26">
        <v>72.75</v>
      </c>
      <c r="E39" s="26">
        <f>MROUND(MachineRentalRates[[#This Row],[HOURLY                                                                            RATES]]*0.9,0.25)</f>
        <v>65.5</v>
      </c>
      <c r="F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2619</v>
      </c>
      <c r="G3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3273.75</v>
      </c>
      <c r="H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10999.75</v>
      </c>
      <c r="I3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13749.75</v>
      </c>
    </row>
    <row r="40" spans="1:9" s="25" customFormat="1" ht="15" customHeight="1" x14ac:dyDescent="0.25">
      <c r="A40" s="42">
        <v>1</v>
      </c>
      <c r="B40" s="15"/>
      <c r="C40" s="37"/>
      <c r="D40" s="28"/>
      <c r="E40" s="28"/>
      <c r="F40" s="29"/>
      <c r="G40" s="29"/>
      <c r="H40" s="29"/>
      <c r="I40" s="29"/>
    </row>
    <row r="41" spans="1:9" s="25" customFormat="1" ht="15" customHeight="1" x14ac:dyDescent="0.25">
      <c r="A41" s="42">
        <v>1</v>
      </c>
      <c r="B41" s="30" t="s">
        <v>32</v>
      </c>
      <c r="C41" s="37"/>
      <c r="D41" s="28"/>
      <c r="E41" s="28"/>
      <c r="F41" s="29"/>
      <c r="G41" s="29"/>
      <c r="H41" s="29"/>
      <c r="I41" s="29"/>
    </row>
    <row r="42" spans="1:9" s="25" customFormat="1" ht="15" customHeight="1" x14ac:dyDescent="0.25">
      <c r="A42" s="42">
        <v>1</v>
      </c>
      <c r="B42" s="15" t="s">
        <v>33</v>
      </c>
      <c r="C42" s="37"/>
      <c r="D42" s="26">
        <v>130.25</v>
      </c>
      <c r="E42" s="26">
        <f>MROUND(MachineRentalRates[[#This Row],[HOURLY                                                                            RATES]]*0.9,0.25)</f>
        <v>117.25</v>
      </c>
      <c r="F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4689</v>
      </c>
      <c r="G4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5861.25</v>
      </c>
      <c r="H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19693.75</v>
      </c>
      <c r="I4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24617.25</v>
      </c>
    </row>
    <row r="43" spans="1:9" s="25" customFormat="1" ht="15" customHeight="1" x14ac:dyDescent="0.25">
      <c r="A43" s="42">
        <v>1</v>
      </c>
      <c r="B43" s="15" t="s">
        <v>99</v>
      </c>
      <c r="C43" s="37"/>
      <c r="D43" s="26">
        <v>176.25</v>
      </c>
      <c r="E43" s="26">
        <f>MROUND(MachineRentalRates[[#This Row],[HOURLY                                                                            RATES]]*0.9,0.25)</f>
        <v>158.75</v>
      </c>
      <c r="F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6345</v>
      </c>
      <c r="G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7931.25</v>
      </c>
      <c r="H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26649</v>
      </c>
      <c r="I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33311.25</v>
      </c>
    </row>
    <row r="44" spans="1:9" s="25" customFormat="1" ht="15" customHeight="1" x14ac:dyDescent="0.25">
      <c r="A44" s="33"/>
      <c r="B44" s="14"/>
      <c r="C44" s="37"/>
      <c r="D44" s="28"/>
      <c r="E44" s="28"/>
      <c r="F44" s="29"/>
      <c r="G44" s="29"/>
      <c r="H44" s="29"/>
      <c r="I44" s="29"/>
    </row>
    <row r="45" spans="1:9" s="25" customFormat="1" ht="15" customHeight="1" thickBot="1" x14ac:dyDescent="0.3">
      <c r="A45" s="43">
        <v>2</v>
      </c>
      <c r="B45" s="40" t="s">
        <v>2</v>
      </c>
      <c r="C45" s="37"/>
      <c r="D45" s="28"/>
      <c r="E45" s="28"/>
      <c r="F45" s="29"/>
      <c r="G45" s="29"/>
      <c r="H45" s="29"/>
      <c r="I45" s="29"/>
    </row>
    <row r="46" spans="1:9" s="25" customFormat="1" ht="15" customHeight="1" thickTop="1" x14ac:dyDescent="0.25">
      <c r="A46" s="32"/>
      <c r="B46" s="11"/>
      <c r="C46" s="37"/>
      <c r="D46" s="28"/>
      <c r="E46" s="28"/>
      <c r="F46" s="29"/>
      <c r="G46" s="29"/>
      <c r="H46" s="29"/>
      <c r="I46" s="29"/>
    </row>
    <row r="47" spans="1:9" s="25" customFormat="1" ht="15" customHeight="1" x14ac:dyDescent="0.25">
      <c r="A47" s="42">
        <v>2</v>
      </c>
      <c r="B47" s="12" t="s">
        <v>34</v>
      </c>
      <c r="C47" s="37"/>
      <c r="D47" s="28"/>
      <c r="E47" s="28"/>
      <c r="F47" s="29"/>
      <c r="G47" s="29"/>
      <c r="H47" s="29"/>
      <c r="I47" s="29"/>
    </row>
    <row r="48" spans="1:9" s="25" customFormat="1" ht="15" customHeight="1" x14ac:dyDescent="0.25">
      <c r="A48" s="42">
        <v>2</v>
      </c>
      <c r="B48" s="14" t="s">
        <v>100</v>
      </c>
      <c r="C48" s="37"/>
      <c r="D48" s="26">
        <v>86.25</v>
      </c>
      <c r="E48" s="26">
        <f>MROUND(MachineRentalRates[[#This Row],[HOURLY                                                                            RATES]]*0.9,0.25)</f>
        <v>77.75</v>
      </c>
      <c r="F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3105</v>
      </c>
      <c r="G4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3881.25</v>
      </c>
      <c r="H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13041</v>
      </c>
      <c r="I4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16301.25</v>
      </c>
    </row>
    <row r="49" spans="1:9" s="25" customFormat="1" ht="15" customHeight="1" x14ac:dyDescent="0.25">
      <c r="A49" s="42">
        <v>2</v>
      </c>
      <c r="B49" s="14" t="s">
        <v>101</v>
      </c>
      <c r="C49" s="37"/>
      <c r="D49" s="26">
        <v>97.25</v>
      </c>
      <c r="E49" s="26">
        <f>MROUND(MachineRentalRates[[#This Row],[HOURLY                                                                            RATES]]*0.9,0.25)</f>
        <v>87.5</v>
      </c>
      <c r="F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3501</v>
      </c>
      <c r="G4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4376.25</v>
      </c>
      <c r="H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14704.25</v>
      </c>
      <c r="I4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18380.25</v>
      </c>
    </row>
    <row r="50" spans="1:9" s="25" customFormat="1" ht="15" customHeight="1" x14ac:dyDescent="0.25">
      <c r="A50" s="42">
        <v>2</v>
      </c>
      <c r="B50" s="14" t="s">
        <v>102</v>
      </c>
      <c r="C50" s="37"/>
      <c r="D50" s="26">
        <v>107.5</v>
      </c>
      <c r="E50" s="26">
        <f>MROUND(MachineRentalRates[[#This Row],[HOURLY                                                                            RATES]]*0.9,0.25)</f>
        <v>96.75</v>
      </c>
      <c r="F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3870</v>
      </c>
      <c r="G5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4837.5</v>
      </c>
      <c r="H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16254</v>
      </c>
      <c r="I5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20317.5</v>
      </c>
    </row>
    <row r="51" spans="1:9" s="25" customFormat="1" ht="15" customHeight="1" x14ac:dyDescent="0.25">
      <c r="A51" s="42">
        <v>2</v>
      </c>
      <c r="B51" s="14" t="s">
        <v>103</v>
      </c>
      <c r="C51" s="37"/>
      <c r="D51" s="26">
        <v>117.75</v>
      </c>
      <c r="E51" s="26">
        <f>MROUND(MachineRentalRates[[#This Row],[HOURLY                                                                            RATES]]*0.9,0.25)</f>
        <v>106</v>
      </c>
      <c r="F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4239</v>
      </c>
      <c r="G5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5298.75</v>
      </c>
      <c r="H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17803.75</v>
      </c>
      <c r="I5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22254.75</v>
      </c>
    </row>
    <row r="52" spans="1:9" s="25" customFormat="1" ht="15" customHeight="1" x14ac:dyDescent="0.25">
      <c r="A52" s="42">
        <v>2</v>
      </c>
      <c r="B52" s="14" t="s">
        <v>104</v>
      </c>
      <c r="C52" s="37"/>
      <c r="D52" s="26">
        <v>128.5</v>
      </c>
      <c r="E52" s="26">
        <f>MROUND(MachineRentalRates[[#This Row],[HOURLY                                                                            RATES]]*0.9,0.25)</f>
        <v>115.75</v>
      </c>
      <c r="F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4626</v>
      </c>
      <c r="G5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5782.5</v>
      </c>
      <c r="H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19429.25</v>
      </c>
      <c r="I5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24286.5</v>
      </c>
    </row>
    <row r="53" spans="1:9" s="25" customFormat="1" ht="15" customHeight="1" x14ac:dyDescent="0.25">
      <c r="A53" s="42">
        <v>2</v>
      </c>
      <c r="B53" s="14"/>
      <c r="C53" s="37"/>
      <c r="D53" s="28"/>
      <c r="E53" s="28"/>
      <c r="F53" s="29"/>
      <c r="G53" s="29"/>
      <c r="H53" s="29"/>
      <c r="I53" s="29"/>
    </row>
    <row r="54" spans="1:9" s="25" customFormat="1" ht="15" customHeight="1" x14ac:dyDescent="0.25">
      <c r="A54" s="42">
        <v>2</v>
      </c>
      <c r="B54" s="12" t="s">
        <v>35</v>
      </c>
      <c r="C54" s="37"/>
      <c r="D54" s="28"/>
      <c r="E54" s="28"/>
      <c r="F54" s="29"/>
      <c r="G54" s="29"/>
      <c r="H54" s="29"/>
      <c r="I54" s="29"/>
    </row>
    <row r="55" spans="1:9" s="25" customFormat="1" ht="15" customHeight="1" x14ac:dyDescent="0.25">
      <c r="A55" s="42">
        <v>2</v>
      </c>
      <c r="B55" s="14" t="s">
        <v>105</v>
      </c>
      <c r="C55" s="37"/>
      <c r="D55" s="26">
        <v>70.25</v>
      </c>
      <c r="E55" s="26">
        <f>MROUND(MachineRentalRates[[#This Row],[HOURLY                                                                            RATES]]*0.9,0.25)</f>
        <v>63.25</v>
      </c>
      <c r="F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2529</v>
      </c>
      <c r="G5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3161.25</v>
      </c>
      <c r="H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10621.75</v>
      </c>
      <c r="I5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13277.25</v>
      </c>
    </row>
    <row r="56" spans="1:9" s="25" customFormat="1" ht="15" customHeight="1" x14ac:dyDescent="0.25">
      <c r="A56" s="42">
        <v>2</v>
      </c>
      <c r="B56" s="14" t="s">
        <v>106</v>
      </c>
      <c r="C56" s="37"/>
      <c r="D56" s="26">
        <v>107</v>
      </c>
      <c r="E56" s="26">
        <f>MROUND(MachineRentalRates[[#This Row],[HOURLY                                                                            RATES]]*0.9,0.25)</f>
        <v>96.25</v>
      </c>
      <c r="F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3852</v>
      </c>
      <c r="G5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4815</v>
      </c>
      <c r="H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16178.5</v>
      </c>
      <c r="I5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20223</v>
      </c>
    </row>
    <row r="57" spans="1:9" s="25" customFormat="1" ht="15" customHeight="1" x14ac:dyDescent="0.25">
      <c r="A57" s="42">
        <v>2</v>
      </c>
      <c r="B57" s="14"/>
      <c r="C57" s="37"/>
      <c r="D57" s="28"/>
      <c r="E57" s="28"/>
      <c r="F57" s="29"/>
      <c r="G57" s="29"/>
      <c r="H57" s="29"/>
      <c r="I57" s="29"/>
    </row>
    <row r="58" spans="1:9" s="25" customFormat="1" ht="15" customHeight="1" x14ac:dyDescent="0.25">
      <c r="A58" s="42">
        <v>2</v>
      </c>
      <c r="B58" s="12" t="s">
        <v>36</v>
      </c>
      <c r="C58" s="37"/>
      <c r="D58" s="28"/>
      <c r="E58" s="28"/>
      <c r="F58" s="29"/>
      <c r="G58" s="29"/>
      <c r="H58" s="29"/>
      <c r="I58" s="29"/>
    </row>
    <row r="59" spans="1:9" s="25" customFormat="1" ht="15" customHeight="1" x14ac:dyDescent="0.25">
      <c r="A59" s="42">
        <v>2</v>
      </c>
      <c r="B59" s="13" t="s">
        <v>37</v>
      </c>
      <c r="C59" s="37"/>
      <c r="D59" s="28"/>
      <c r="E59" s="28"/>
      <c r="F59" s="29"/>
      <c r="G59" s="29"/>
      <c r="H59" s="29"/>
      <c r="I59" s="29"/>
    </row>
    <row r="60" spans="1:9" s="25" customFormat="1" ht="15" customHeight="1" x14ac:dyDescent="0.25">
      <c r="A60" s="42">
        <v>2</v>
      </c>
      <c r="B60" s="14" t="s">
        <v>107</v>
      </c>
      <c r="C60" s="37"/>
      <c r="D60" s="26">
        <v>107.25</v>
      </c>
      <c r="E60" s="26">
        <f>MROUND(MachineRentalRates[[#This Row],[HOURLY                                                                            RATES]]*0.9,0.25)</f>
        <v>96.5</v>
      </c>
      <c r="F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3861</v>
      </c>
      <c r="G6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4826.25</v>
      </c>
      <c r="H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16216.25</v>
      </c>
      <c r="I6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20270.25</v>
      </c>
    </row>
    <row r="61" spans="1:9" s="25" customFormat="1" ht="15" customHeight="1" x14ac:dyDescent="0.25">
      <c r="A61" s="42">
        <v>2</v>
      </c>
      <c r="B61" s="14" t="s">
        <v>108</v>
      </c>
      <c r="C61" s="37"/>
      <c r="D61" s="26">
        <v>158.25</v>
      </c>
      <c r="E61" s="26">
        <f>MROUND(MachineRentalRates[[#This Row],[HOURLY                                                                            RATES]]*0.9,0.25)</f>
        <v>142.5</v>
      </c>
      <c r="F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5697</v>
      </c>
      <c r="G6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7121.25</v>
      </c>
      <c r="H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23927.5</v>
      </c>
      <c r="I6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29909.25</v>
      </c>
    </row>
    <row r="62" spans="1:9" s="25" customFormat="1" ht="15" customHeight="1" x14ac:dyDescent="0.25">
      <c r="A62" s="42">
        <v>2</v>
      </c>
      <c r="B62" s="14" t="s">
        <v>109</v>
      </c>
      <c r="C62" s="37"/>
      <c r="D62" s="26">
        <v>236.25</v>
      </c>
      <c r="E62" s="26">
        <f>MROUND(MachineRentalRates[[#This Row],[HOURLY                                                                            RATES]]*0.9,0.25)</f>
        <v>212.75</v>
      </c>
      <c r="F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8505</v>
      </c>
      <c r="G6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10631.25</v>
      </c>
      <c r="H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35721</v>
      </c>
      <c r="I6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44651.25</v>
      </c>
    </row>
    <row r="63" spans="1:9" s="25" customFormat="1" ht="15" customHeight="1" x14ac:dyDescent="0.25">
      <c r="A63" s="42">
        <v>2</v>
      </c>
      <c r="B63" s="14"/>
      <c r="C63" s="37"/>
      <c r="D63" s="28"/>
      <c r="E63" s="28"/>
      <c r="F63" s="29"/>
      <c r="G63" s="29"/>
      <c r="H63" s="29"/>
      <c r="I63" s="29"/>
    </row>
    <row r="64" spans="1:9" s="25" customFormat="1" ht="15" customHeight="1" x14ac:dyDescent="0.25">
      <c r="A64" s="42">
        <v>2</v>
      </c>
      <c r="B64" s="12" t="s">
        <v>110</v>
      </c>
      <c r="C64" s="37"/>
      <c r="D64" s="28"/>
      <c r="E64" s="28"/>
      <c r="F64" s="29"/>
      <c r="G64" s="29"/>
      <c r="H64" s="29"/>
      <c r="I64" s="29"/>
    </row>
    <row r="65" spans="1:9" s="25" customFormat="1" ht="15" customHeight="1" x14ac:dyDescent="0.25">
      <c r="A65" s="42">
        <v>2</v>
      </c>
      <c r="B65" s="13" t="s">
        <v>111</v>
      </c>
      <c r="C65" s="37"/>
      <c r="D65" s="28"/>
      <c r="E65" s="28"/>
      <c r="F65" s="29"/>
      <c r="G65" s="29"/>
      <c r="H65" s="29"/>
      <c r="I65" s="29"/>
    </row>
    <row r="66" spans="1:9" s="25" customFormat="1" ht="15" customHeight="1" x14ac:dyDescent="0.25">
      <c r="A66" s="42">
        <v>2</v>
      </c>
      <c r="B66" s="13" t="s">
        <v>112</v>
      </c>
      <c r="C66" s="37"/>
      <c r="D66" s="28"/>
      <c r="E66" s="28"/>
      <c r="F66" s="29"/>
      <c r="G66" s="29"/>
      <c r="H66" s="29"/>
      <c r="I66" s="29"/>
    </row>
    <row r="67" spans="1:9" s="25" customFormat="1" ht="15" customHeight="1" x14ac:dyDescent="0.25">
      <c r="A67" s="42">
        <v>2</v>
      </c>
      <c r="B67" s="14" t="s">
        <v>113</v>
      </c>
      <c r="C67" s="37"/>
      <c r="D67" s="26">
        <v>179.5</v>
      </c>
      <c r="E67" s="26">
        <f>MROUND(MachineRentalRates[[#This Row],[HOURLY                                                                            RATES]]*0.9,0.25)</f>
        <v>161.5</v>
      </c>
      <c r="F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6462</v>
      </c>
      <c r="G6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8077.5</v>
      </c>
      <c r="H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27140.5</v>
      </c>
      <c r="I6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33925.5</v>
      </c>
    </row>
    <row r="68" spans="1:9" s="25" customFormat="1" ht="15" customHeight="1" x14ac:dyDescent="0.25">
      <c r="A68" s="42">
        <v>2</v>
      </c>
      <c r="B68" s="14" t="s">
        <v>114</v>
      </c>
      <c r="C68" s="37"/>
      <c r="D68" s="26">
        <v>281.75</v>
      </c>
      <c r="E68" s="26">
        <f>MROUND(MachineRentalRates[[#This Row],[HOURLY                                                                            RATES]]*0.9,0.25)</f>
        <v>253.5</v>
      </c>
      <c r="F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10143</v>
      </c>
      <c r="G6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12678.75</v>
      </c>
      <c r="H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42600.5</v>
      </c>
      <c r="I6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53250.75</v>
      </c>
    </row>
    <row r="69" spans="1:9" s="25" customFormat="1" ht="15" customHeight="1" x14ac:dyDescent="0.25">
      <c r="A69" s="42">
        <v>2</v>
      </c>
      <c r="B69" s="14" t="s">
        <v>115</v>
      </c>
      <c r="C69" s="37"/>
      <c r="D69" s="26">
        <v>418.25</v>
      </c>
      <c r="E69" s="26">
        <f>MROUND(MachineRentalRates[[#This Row],[HOURLY                                                                            RATES]]*0.9,0.25)</f>
        <v>376.5</v>
      </c>
      <c r="F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15057</v>
      </c>
      <c r="G6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18821.25</v>
      </c>
      <c r="H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63239.5</v>
      </c>
      <c r="I6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79049.25</v>
      </c>
    </row>
    <row r="70" spans="1:9" s="25" customFormat="1" ht="15" customHeight="1" x14ac:dyDescent="0.25">
      <c r="A70" s="42">
        <v>2</v>
      </c>
      <c r="B70" s="14" t="s">
        <v>116</v>
      </c>
      <c r="C70" s="37"/>
      <c r="D70" s="26">
        <v>542.5</v>
      </c>
      <c r="E70" s="26">
        <f>MROUND(MachineRentalRates[[#This Row],[HOURLY                                                                            RATES]]*0.9,0.25)</f>
        <v>488.25</v>
      </c>
      <c r="F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19530</v>
      </c>
      <c r="G7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24412.5</v>
      </c>
      <c r="H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82026</v>
      </c>
      <c r="I7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102532.5</v>
      </c>
    </row>
    <row r="71" spans="1:9" s="25" customFormat="1" ht="15" customHeight="1" x14ac:dyDescent="0.25">
      <c r="A71" s="42">
        <v>2</v>
      </c>
      <c r="B71" s="14" t="s">
        <v>117</v>
      </c>
      <c r="C71" s="37"/>
      <c r="D71" s="26">
        <v>682.5</v>
      </c>
      <c r="E71" s="26">
        <f>MROUND(MachineRentalRates[[#This Row],[HOURLY                                                                            RATES]]*0.9,0.25)</f>
        <v>614.25</v>
      </c>
      <c r="F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24570</v>
      </c>
      <c r="G7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30712.5</v>
      </c>
      <c r="H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103194</v>
      </c>
      <c r="I7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128992.5</v>
      </c>
    </row>
    <row r="72" spans="1:9" s="25" customFormat="1" ht="15" customHeight="1" x14ac:dyDescent="0.25">
      <c r="A72" s="42">
        <v>2</v>
      </c>
      <c r="B72" s="14" t="s">
        <v>38</v>
      </c>
      <c r="C72" s="37"/>
      <c r="D72" s="26">
        <v>843.5</v>
      </c>
      <c r="E72" s="26">
        <f>MROUND(MachineRentalRates[[#This Row],[HOURLY                                                                            RATES]]*0.9,0.25)</f>
        <v>759.25</v>
      </c>
      <c r="F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30366</v>
      </c>
      <c r="G7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37957.5</v>
      </c>
      <c r="H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127537.25</v>
      </c>
      <c r="I7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159421.5</v>
      </c>
    </row>
    <row r="73" spans="1:9" s="25" customFormat="1" ht="15" customHeight="1" x14ac:dyDescent="0.25">
      <c r="A73" s="42">
        <v>2</v>
      </c>
      <c r="B73" s="14"/>
      <c r="C73" s="37"/>
      <c r="D73" s="28"/>
      <c r="E73" s="28"/>
      <c r="F73" s="29"/>
      <c r="G73" s="29"/>
      <c r="H73" s="29"/>
      <c r="I73" s="29"/>
    </row>
    <row r="74" spans="1:9" s="25" customFormat="1" ht="15" customHeight="1" x14ac:dyDescent="0.25">
      <c r="A74" s="42">
        <v>2</v>
      </c>
      <c r="B74" s="12" t="s">
        <v>118</v>
      </c>
      <c r="C74" s="37"/>
      <c r="D74" s="28"/>
      <c r="E74" s="28"/>
      <c r="F74" s="29"/>
      <c r="G74" s="29"/>
      <c r="H74" s="29"/>
      <c r="I74" s="29"/>
    </row>
    <row r="75" spans="1:9" s="25" customFormat="1" ht="15" customHeight="1" x14ac:dyDescent="0.25">
      <c r="A75" s="42">
        <v>2</v>
      </c>
      <c r="B75" s="14" t="s">
        <v>785</v>
      </c>
      <c r="C75" s="37"/>
      <c r="D75" s="28"/>
      <c r="E75" s="28"/>
      <c r="F75" s="29"/>
      <c r="G75" s="29"/>
      <c r="H75" s="29"/>
      <c r="I75" s="29"/>
    </row>
    <row r="76" spans="1:9" s="25" customFormat="1" ht="15" customHeight="1" x14ac:dyDescent="0.25">
      <c r="A76" s="42">
        <v>2</v>
      </c>
      <c r="B76" s="14" t="s">
        <v>39</v>
      </c>
      <c r="C76" s="37"/>
      <c r="D76" s="26">
        <v>328.75</v>
      </c>
      <c r="E76" s="26">
        <f>MROUND(MachineRentalRates[[#This Row],[HOURLY                                                                            RATES]]*0.9,0.25)</f>
        <v>296</v>
      </c>
      <c r="F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11835</v>
      </c>
      <c r="G7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14793.75</v>
      </c>
      <c r="H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49707</v>
      </c>
      <c r="I7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62133.75</v>
      </c>
    </row>
    <row r="77" spans="1:9" s="25" customFormat="1" ht="15" customHeight="1" x14ac:dyDescent="0.25">
      <c r="A77" s="33"/>
      <c r="B77" s="14"/>
      <c r="C77" s="37"/>
      <c r="D77" s="28"/>
      <c r="E77" s="28"/>
      <c r="F77" s="29"/>
      <c r="G77" s="29"/>
      <c r="H77" s="29"/>
      <c r="I77" s="29"/>
    </row>
    <row r="78" spans="1:9" s="25" customFormat="1" ht="15" customHeight="1" thickBot="1" x14ac:dyDescent="0.3">
      <c r="A78" s="43">
        <v>3</v>
      </c>
      <c r="B78" s="40" t="s">
        <v>3</v>
      </c>
      <c r="C78" s="37"/>
      <c r="D78" s="28"/>
      <c r="E78" s="28"/>
      <c r="F78" s="29"/>
      <c r="G78" s="29"/>
      <c r="H78" s="29"/>
      <c r="I78" s="29"/>
    </row>
    <row r="79" spans="1:9" s="25" customFormat="1" ht="15" customHeight="1" thickTop="1" x14ac:dyDescent="0.25">
      <c r="A79" s="32"/>
      <c r="B79" s="11"/>
      <c r="C79" s="37"/>
      <c r="D79" s="28"/>
      <c r="E79" s="28"/>
      <c r="F79" s="29"/>
      <c r="G79" s="29"/>
      <c r="H79" s="29"/>
      <c r="I79" s="29"/>
    </row>
    <row r="80" spans="1:9" s="25" customFormat="1" ht="15" customHeight="1" x14ac:dyDescent="0.25">
      <c r="A80" s="42">
        <v>3</v>
      </c>
      <c r="B80" s="12" t="s">
        <v>119</v>
      </c>
      <c r="C80" s="37"/>
      <c r="D80" s="28"/>
      <c r="E80" s="28"/>
      <c r="F80" s="29"/>
      <c r="G80" s="29"/>
      <c r="H80" s="29"/>
      <c r="I80" s="29"/>
    </row>
    <row r="81" spans="1:9" s="25" customFormat="1" ht="15" customHeight="1" x14ac:dyDescent="0.25">
      <c r="A81" s="42">
        <v>3</v>
      </c>
      <c r="B81" s="12"/>
      <c r="C81" s="37"/>
      <c r="D81" s="28"/>
      <c r="E81" s="28"/>
      <c r="F81" s="29"/>
      <c r="G81" s="29"/>
      <c r="H81" s="29"/>
      <c r="I81" s="29"/>
    </row>
    <row r="82" spans="1:9" s="25" customFormat="1" ht="15" customHeight="1" x14ac:dyDescent="0.25">
      <c r="A82" s="42">
        <v>3</v>
      </c>
      <c r="B82" s="14" t="s">
        <v>120</v>
      </c>
      <c r="C82" s="37"/>
      <c r="D82" s="35"/>
      <c r="E82" s="28"/>
      <c r="F82" s="35"/>
      <c r="G82" s="35"/>
      <c r="H82" s="35"/>
      <c r="I82" s="35"/>
    </row>
    <row r="83" spans="1:9" s="25" customFormat="1" ht="15" customHeight="1" x14ac:dyDescent="0.25">
      <c r="A83" s="42">
        <v>3</v>
      </c>
      <c r="B83" s="12"/>
      <c r="C83" s="37"/>
      <c r="D83" s="28"/>
      <c r="E83" s="28"/>
      <c r="F83" s="29"/>
      <c r="G83" s="29"/>
      <c r="H83" s="29"/>
      <c r="I83" s="29"/>
    </row>
    <row r="84" spans="1:9" s="25" customFormat="1" ht="15" customHeight="1" x14ac:dyDescent="0.25">
      <c r="A84" s="42">
        <v>3</v>
      </c>
      <c r="B84" s="13" t="s">
        <v>805</v>
      </c>
      <c r="C84" s="37"/>
      <c r="D84" s="26">
        <v>8.75</v>
      </c>
      <c r="E84" s="26">
        <f>MROUND(MachineRentalRates[[#This Row],[HOURLY                                                                            RATES]]*0.9,0.25)</f>
        <v>8</v>
      </c>
      <c r="F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315</v>
      </c>
      <c r="G8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393.75</v>
      </c>
      <c r="H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1323</v>
      </c>
      <c r="I8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1653.75</v>
      </c>
    </row>
    <row r="85" spans="1:9" s="25" customFormat="1" ht="15" customHeight="1" x14ac:dyDescent="0.25">
      <c r="A85" s="42">
        <v>3</v>
      </c>
      <c r="B85" s="14"/>
      <c r="C85" s="37"/>
      <c r="D85" s="28"/>
      <c r="E85" s="28"/>
      <c r="F85" s="29"/>
      <c r="G85" s="29"/>
      <c r="H85" s="29"/>
      <c r="I85" s="29"/>
    </row>
    <row r="86" spans="1:9" s="25" customFormat="1" ht="15" customHeight="1" x14ac:dyDescent="0.25">
      <c r="A86" s="42">
        <v>3</v>
      </c>
      <c r="B86" s="13" t="s">
        <v>40</v>
      </c>
      <c r="C86" s="37"/>
      <c r="D86" s="28"/>
      <c r="E86" s="28"/>
      <c r="F86" s="29"/>
      <c r="G86" s="29"/>
      <c r="H86" s="29"/>
      <c r="I86" s="29"/>
    </row>
    <row r="87" spans="1:9" s="25" customFormat="1" ht="15" customHeight="1" x14ac:dyDescent="0.25">
      <c r="A87" s="42">
        <v>3</v>
      </c>
      <c r="B87" s="14" t="s">
        <v>121</v>
      </c>
      <c r="C87" s="37"/>
      <c r="D87" s="26">
        <v>7</v>
      </c>
      <c r="E87" s="26">
        <f>MROUND(MachineRentalRates[[#This Row],[HOURLY                                                                            RATES]]*0.9,0.25)</f>
        <v>6.25</v>
      </c>
      <c r="F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252</v>
      </c>
      <c r="G8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315</v>
      </c>
      <c r="H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1058.5</v>
      </c>
      <c r="I8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1323</v>
      </c>
    </row>
    <row r="88" spans="1:9" s="25" customFormat="1" ht="15" customHeight="1" x14ac:dyDescent="0.25">
      <c r="A88" s="42">
        <v>3</v>
      </c>
      <c r="B88" s="14" t="s">
        <v>122</v>
      </c>
      <c r="C88" s="37"/>
      <c r="D88" s="26">
        <v>9.75</v>
      </c>
      <c r="E88" s="26">
        <f>MROUND(MachineRentalRates[[#This Row],[HOURLY                                                                            RATES]]*0.9,0.25)</f>
        <v>8.75</v>
      </c>
      <c r="F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351</v>
      </c>
      <c r="G8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438.75</v>
      </c>
      <c r="H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1474.25</v>
      </c>
      <c r="I8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1842.75</v>
      </c>
    </row>
    <row r="89" spans="1:9" s="25" customFormat="1" ht="15" customHeight="1" x14ac:dyDescent="0.25">
      <c r="A89" s="42">
        <v>3</v>
      </c>
      <c r="B89" s="14" t="s">
        <v>123</v>
      </c>
      <c r="C89" s="37"/>
      <c r="D89" s="26">
        <v>12.75</v>
      </c>
      <c r="E89" s="26">
        <f>MROUND(MachineRentalRates[[#This Row],[HOURLY                                                                            RATES]]*0.9,0.25)</f>
        <v>11.5</v>
      </c>
      <c r="F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459</v>
      </c>
      <c r="G8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573.75</v>
      </c>
      <c r="H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1927.75</v>
      </c>
      <c r="I8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2409.75</v>
      </c>
    </row>
    <row r="90" spans="1:9" s="25" customFormat="1" ht="15" customHeight="1" x14ac:dyDescent="0.25">
      <c r="A90" s="42">
        <v>3</v>
      </c>
      <c r="B90" s="14" t="s">
        <v>124</v>
      </c>
      <c r="C90" s="37"/>
      <c r="D90" s="26">
        <v>15.5</v>
      </c>
      <c r="E90" s="26">
        <f>MROUND(MachineRentalRates[[#This Row],[HOURLY                                                                            RATES]]*0.9,0.25)</f>
        <v>14</v>
      </c>
      <c r="F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558</v>
      </c>
      <c r="G9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697.5</v>
      </c>
      <c r="H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2343.5</v>
      </c>
      <c r="I9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2929.5</v>
      </c>
    </row>
    <row r="91" spans="1:9" s="25" customFormat="1" ht="15" customHeight="1" x14ac:dyDescent="0.25">
      <c r="A91" s="42">
        <v>3</v>
      </c>
      <c r="B91" s="14" t="s">
        <v>125</v>
      </c>
      <c r="C91" s="37"/>
      <c r="D91" s="26">
        <v>17.25</v>
      </c>
      <c r="E91" s="26">
        <f>MROUND(MachineRentalRates[[#This Row],[HOURLY                                                                            RATES]]*0.9,0.25)</f>
        <v>15.5</v>
      </c>
      <c r="F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621</v>
      </c>
      <c r="G9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776.25</v>
      </c>
      <c r="H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2608.25</v>
      </c>
      <c r="I9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3260.25</v>
      </c>
    </row>
    <row r="92" spans="1:9" s="25" customFormat="1" ht="15" customHeight="1" x14ac:dyDescent="0.25">
      <c r="A92" s="42">
        <v>3</v>
      </c>
      <c r="B92" s="14"/>
      <c r="C92" s="37"/>
      <c r="D92" s="28"/>
      <c r="E92" s="28"/>
      <c r="F92" s="29"/>
      <c r="G92" s="29"/>
      <c r="H92" s="29"/>
      <c r="I92" s="29"/>
    </row>
    <row r="93" spans="1:9" s="25" customFormat="1" ht="15" customHeight="1" x14ac:dyDescent="0.25">
      <c r="A93" s="42">
        <v>3</v>
      </c>
      <c r="B93" s="13" t="s">
        <v>806</v>
      </c>
      <c r="C93" s="37"/>
      <c r="D93" s="26">
        <v>5.75</v>
      </c>
      <c r="E93" s="26">
        <v>0</v>
      </c>
      <c r="F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207</v>
      </c>
      <c r="G9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258.75</v>
      </c>
      <c r="H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869.5</v>
      </c>
      <c r="I9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1086.75</v>
      </c>
    </row>
    <row r="94" spans="1:9" s="25" customFormat="1" ht="15" customHeight="1" x14ac:dyDescent="0.25">
      <c r="A94" s="33"/>
      <c r="B94" s="14"/>
      <c r="C94" s="37"/>
      <c r="D94" s="28"/>
      <c r="E94" s="28"/>
      <c r="F94" s="29"/>
      <c r="G94" s="29"/>
      <c r="H94" s="29"/>
      <c r="I94" s="29"/>
    </row>
    <row r="95" spans="1:9" s="25" customFormat="1" ht="15" customHeight="1" thickBot="1" x14ac:dyDescent="0.3">
      <c r="A95" s="43">
        <v>4</v>
      </c>
      <c r="B95" s="40" t="s">
        <v>4</v>
      </c>
      <c r="C95" s="37"/>
      <c r="D95" s="28"/>
      <c r="E95" s="28"/>
      <c r="F95" s="29"/>
      <c r="G95" s="29"/>
      <c r="H95" s="29"/>
      <c r="I95" s="29"/>
    </row>
    <row r="96" spans="1:9" s="25" customFormat="1" ht="15" customHeight="1" thickTop="1" x14ac:dyDescent="0.25">
      <c r="A96" s="32"/>
      <c r="B96" s="11"/>
      <c r="C96" s="37"/>
      <c r="D96" s="28"/>
      <c r="E96" s="28"/>
      <c r="F96" s="29"/>
      <c r="G96" s="29"/>
      <c r="H96" s="29"/>
      <c r="I96" s="29"/>
    </row>
    <row r="97" spans="1:9" s="25" customFormat="1" ht="15" customHeight="1" x14ac:dyDescent="0.25">
      <c r="A97" s="42">
        <v>4</v>
      </c>
      <c r="B97" s="12" t="s">
        <v>41</v>
      </c>
      <c r="C97" s="37"/>
      <c r="D97" s="28"/>
      <c r="E97" s="28"/>
      <c r="F97" s="29"/>
      <c r="G97" s="29"/>
      <c r="H97" s="29"/>
      <c r="I97" s="29"/>
    </row>
    <row r="98" spans="1:9" s="25" customFormat="1" ht="15" customHeight="1" x14ac:dyDescent="0.25">
      <c r="A98" s="42">
        <v>4</v>
      </c>
      <c r="B98" s="11"/>
      <c r="C98" s="37"/>
      <c r="D98" s="28"/>
      <c r="E98" s="28"/>
      <c r="F98" s="29"/>
      <c r="G98" s="29"/>
      <c r="H98" s="29"/>
      <c r="I98" s="29"/>
    </row>
    <row r="99" spans="1:9" s="25" customFormat="1" ht="15" customHeight="1" x14ac:dyDescent="0.25">
      <c r="A99" s="42">
        <v>4</v>
      </c>
      <c r="B99" s="13" t="s">
        <v>42</v>
      </c>
      <c r="C99" s="37"/>
      <c r="D99" s="28"/>
      <c r="E99" s="28"/>
      <c r="F99" s="29"/>
      <c r="G99" s="29"/>
      <c r="H99" s="29"/>
      <c r="I99" s="29"/>
    </row>
    <row r="100" spans="1:9" s="25" customFormat="1" ht="15" customHeight="1" x14ac:dyDescent="0.25">
      <c r="A100" s="42">
        <v>4</v>
      </c>
      <c r="B100" s="14" t="s">
        <v>126</v>
      </c>
      <c r="C100" s="37"/>
      <c r="D100" s="26">
        <v>9.25</v>
      </c>
      <c r="E100" s="26">
        <f>MROUND(MachineRentalRates[[#This Row],[HOURLY                                                                            RATES]]*0.9,0.25)</f>
        <v>8.25</v>
      </c>
      <c r="F1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333</v>
      </c>
      <c r="G10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416.25</v>
      </c>
      <c r="H1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1398.5</v>
      </c>
      <c r="I10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1748.25</v>
      </c>
    </row>
    <row r="101" spans="1:9" s="25" customFormat="1" ht="15" customHeight="1" x14ac:dyDescent="0.25">
      <c r="A101" s="42">
        <v>4</v>
      </c>
      <c r="B101" s="14"/>
      <c r="C101" s="37"/>
      <c r="D101" s="28"/>
      <c r="E101" s="28"/>
      <c r="F101" s="29"/>
      <c r="G101" s="29"/>
      <c r="H101" s="29"/>
      <c r="I101" s="29"/>
    </row>
    <row r="102" spans="1:9" s="25" customFormat="1" ht="15" customHeight="1" x14ac:dyDescent="0.25">
      <c r="A102" s="42">
        <v>4</v>
      </c>
      <c r="B102" s="13" t="s">
        <v>786</v>
      </c>
      <c r="C102" s="37"/>
      <c r="D102" s="28"/>
      <c r="E102" s="28"/>
      <c r="F102" s="29"/>
      <c r="G102" s="29"/>
      <c r="H102" s="29"/>
      <c r="I102" s="29"/>
    </row>
    <row r="103" spans="1:9" s="25" customFormat="1" ht="15" customHeight="1" x14ac:dyDescent="0.25">
      <c r="A103" s="42">
        <v>4</v>
      </c>
      <c r="B103" s="14" t="s">
        <v>127</v>
      </c>
      <c r="C103" s="37"/>
      <c r="D103" s="26">
        <v>11.75</v>
      </c>
      <c r="E103" s="26">
        <f>MROUND(MachineRentalRates[[#This Row],[HOURLY                                                                            RATES]]*0.9,0.25)</f>
        <v>10.5</v>
      </c>
      <c r="F1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423</v>
      </c>
      <c r="G10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528.75</v>
      </c>
      <c r="H1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1776.5</v>
      </c>
      <c r="I10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2220.75</v>
      </c>
    </row>
    <row r="104" spans="1:9" s="25" customFormat="1" ht="15" customHeight="1" x14ac:dyDescent="0.25">
      <c r="A104" s="42">
        <v>4</v>
      </c>
      <c r="B104" s="14" t="s">
        <v>128</v>
      </c>
      <c r="C104" s="37"/>
      <c r="D104" s="26">
        <v>14.25</v>
      </c>
      <c r="E104" s="26">
        <f>MROUND(MachineRentalRates[[#This Row],[HOURLY                                                                            RATES]]*0.9,0.25)</f>
        <v>12.75</v>
      </c>
      <c r="F1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513</v>
      </c>
      <c r="G10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641.25</v>
      </c>
      <c r="H1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2154.5</v>
      </c>
      <c r="I10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2693.25</v>
      </c>
    </row>
    <row r="105" spans="1:9" s="25" customFormat="1" ht="15" customHeight="1" x14ac:dyDescent="0.25">
      <c r="A105" s="42">
        <v>4</v>
      </c>
      <c r="B105" s="14" t="s">
        <v>129</v>
      </c>
      <c r="C105" s="37"/>
      <c r="D105" s="26">
        <v>17.5</v>
      </c>
      <c r="E105" s="26">
        <f>MROUND(MachineRentalRates[[#This Row],[HOURLY                                                                            RATES]]*0.9,0.25)</f>
        <v>15.75</v>
      </c>
      <c r="F1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630</v>
      </c>
      <c r="G10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787.5</v>
      </c>
      <c r="H1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2646</v>
      </c>
      <c r="I10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3307.5</v>
      </c>
    </row>
    <row r="106" spans="1:9" s="25" customFormat="1" ht="15" customHeight="1" x14ac:dyDescent="0.25">
      <c r="A106" s="42">
        <v>4</v>
      </c>
      <c r="B106" s="14" t="s">
        <v>130</v>
      </c>
      <c r="C106" s="37"/>
      <c r="D106" s="26">
        <v>20.75</v>
      </c>
      <c r="E106" s="26">
        <f>MROUND(MachineRentalRates[[#This Row],[HOURLY                                                                            RATES]]*0.9,0.25)</f>
        <v>18.75</v>
      </c>
      <c r="F1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747</v>
      </c>
      <c r="G10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933.75</v>
      </c>
      <c r="H1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3137.5</v>
      </c>
      <c r="I10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3921.75</v>
      </c>
    </row>
    <row r="107" spans="1:9" s="25" customFormat="1" ht="15" customHeight="1" x14ac:dyDescent="0.25">
      <c r="A107" s="42">
        <v>4</v>
      </c>
      <c r="B107" s="14" t="s">
        <v>43</v>
      </c>
      <c r="C107" s="37"/>
      <c r="D107" s="26">
        <v>26.25</v>
      </c>
      <c r="E107" s="26">
        <f>MROUND(MachineRentalRates[[#This Row],[HOURLY                                                                            RATES]]*0.9,0.25)</f>
        <v>23.75</v>
      </c>
      <c r="F1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945</v>
      </c>
      <c r="G10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1181.25</v>
      </c>
      <c r="H1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3969</v>
      </c>
      <c r="I10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4961.25</v>
      </c>
    </row>
    <row r="108" spans="1:9" s="25" customFormat="1" ht="15" customHeight="1" x14ac:dyDescent="0.25">
      <c r="A108" s="42">
        <v>4</v>
      </c>
      <c r="B108" s="14" t="s">
        <v>44</v>
      </c>
      <c r="C108" s="37"/>
      <c r="D108" s="26">
        <v>28.75</v>
      </c>
      <c r="E108" s="26">
        <f>MROUND(MachineRentalRates[[#This Row],[HOURLY                                                                            RATES]]*0.9,0.25)</f>
        <v>26</v>
      </c>
      <c r="F1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1035</v>
      </c>
      <c r="G10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1293.75</v>
      </c>
      <c r="H1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4347</v>
      </c>
      <c r="I10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5433.75</v>
      </c>
    </row>
    <row r="109" spans="1:9" s="25" customFormat="1" ht="15" customHeight="1" x14ac:dyDescent="0.25">
      <c r="A109" s="42">
        <v>4</v>
      </c>
      <c r="B109" s="14"/>
      <c r="C109" s="37"/>
      <c r="D109" s="28"/>
      <c r="E109" s="29"/>
      <c r="F109" s="29"/>
      <c r="G109" s="29"/>
      <c r="H109" s="29"/>
      <c r="I109" s="29"/>
    </row>
    <row r="110" spans="1:9" s="25" customFormat="1" ht="15" customHeight="1" x14ac:dyDescent="0.25">
      <c r="A110" s="42">
        <v>4</v>
      </c>
      <c r="B110" s="12" t="s">
        <v>131</v>
      </c>
      <c r="C110" s="37"/>
      <c r="D110" s="28"/>
      <c r="E110" s="29"/>
      <c r="F110" s="29"/>
      <c r="G110" s="29"/>
      <c r="H110" s="29"/>
      <c r="I110" s="29"/>
    </row>
    <row r="111" spans="1:9" s="25" customFormat="1" ht="15" customHeight="1" x14ac:dyDescent="0.25">
      <c r="A111" s="42">
        <v>4</v>
      </c>
      <c r="B111" s="13" t="s">
        <v>45</v>
      </c>
      <c r="C111" s="37"/>
      <c r="D111" s="28"/>
      <c r="E111" s="29"/>
      <c r="F111" s="29"/>
      <c r="G111" s="29"/>
      <c r="H111" s="29"/>
      <c r="I111" s="29"/>
    </row>
    <row r="112" spans="1:9" s="25" customFormat="1" ht="15" customHeight="1" x14ac:dyDescent="0.25">
      <c r="A112" s="42">
        <v>4</v>
      </c>
      <c r="B112" s="14" t="s">
        <v>132</v>
      </c>
      <c r="C112" s="37"/>
      <c r="D112" s="26">
        <v>10.25</v>
      </c>
      <c r="E112" s="26">
        <f>MROUND(MachineRentalRates[[#This Row],[HOURLY                                                                            RATES]]*0.9,0.25)</f>
        <v>9.25</v>
      </c>
      <c r="F1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369</v>
      </c>
      <c r="G11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461.25</v>
      </c>
      <c r="H1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1549.75</v>
      </c>
      <c r="I11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1937.25</v>
      </c>
    </row>
    <row r="113" spans="1:9" s="25" customFormat="1" ht="15" customHeight="1" x14ac:dyDescent="0.25">
      <c r="A113" s="42">
        <v>4</v>
      </c>
      <c r="B113" s="14" t="s">
        <v>133</v>
      </c>
      <c r="C113" s="37"/>
      <c r="D113" s="26">
        <v>14.5</v>
      </c>
      <c r="E113" s="26">
        <f>MROUND(MachineRentalRates[[#This Row],[HOURLY                                                                            RATES]]*0.9,0.25)</f>
        <v>13</v>
      </c>
      <c r="F1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522</v>
      </c>
      <c r="G11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652.5</v>
      </c>
      <c r="H1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2192.5</v>
      </c>
      <c r="I11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2740.5</v>
      </c>
    </row>
    <row r="114" spans="1:9" s="25" customFormat="1" ht="15" customHeight="1" x14ac:dyDescent="0.25">
      <c r="A114" s="42">
        <v>4</v>
      </c>
      <c r="B114" s="14" t="s">
        <v>134</v>
      </c>
      <c r="C114" s="37"/>
      <c r="D114" s="26">
        <v>17.75</v>
      </c>
      <c r="E114" s="26">
        <f>MROUND(MachineRentalRates[[#This Row],[HOURLY                                                                            RATES]]*0.9,0.25)</f>
        <v>16</v>
      </c>
      <c r="F1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639</v>
      </c>
      <c r="G11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798.75</v>
      </c>
      <c r="H1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2683.75</v>
      </c>
      <c r="I11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3354.75</v>
      </c>
    </row>
    <row r="115" spans="1:9" s="25" customFormat="1" ht="15" customHeight="1" x14ac:dyDescent="0.25">
      <c r="A115" s="42">
        <v>4</v>
      </c>
      <c r="B115" s="14" t="s">
        <v>46</v>
      </c>
      <c r="C115" s="37"/>
      <c r="D115" s="26">
        <v>20.75</v>
      </c>
      <c r="E115" s="26">
        <f>MROUND(MachineRentalRates[[#This Row],[HOURLY                                                                            RATES]]*0.9,0.25)</f>
        <v>18.75</v>
      </c>
      <c r="F1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747</v>
      </c>
      <c r="G11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933.75</v>
      </c>
      <c r="H1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3137.5</v>
      </c>
      <c r="I11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3921.75</v>
      </c>
    </row>
    <row r="116" spans="1:9" s="25" customFormat="1" ht="15" customHeight="1" x14ac:dyDescent="0.25">
      <c r="A116" s="42">
        <v>4</v>
      </c>
      <c r="B116" s="14" t="s">
        <v>135</v>
      </c>
      <c r="C116" s="37"/>
      <c r="D116" s="26">
        <v>29.75</v>
      </c>
      <c r="E116" s="26">
        <f>MROUND(MachineRentalRates[[#This Row],[HOURLY                                                                            RATES]]*0.9,0.25)</f>
        <v>26.75</v>
      </c>
      <c r="F1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1071</v>
      </c>
      <c r="G11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1338.75</v>
      </c>
      <c r="H1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4498.25</v>
      </c>
      <c r="I11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5622.75</v>
      </c>
    </row>
    <row r="117" spans="1:9" s="25" customFormat="1" ht="15" customHeight="1" x14ac:dyDescent="0.25">
      <c r="A117" s="42">
        <v>4</v>
      </c>
      <c r="B117" s="14"/>
      <c r="C117" s="37"/>
      <c r="D117" s="28"/>
      <c r="E117" s="29"/>
      <c r="F117" s="29"/>
      <c r="G117" s="29"/>
      <c r="H117" s="29"/>
      <c r="I117" s="29"/>
    </row>
    <row r="118" spans="1:9" s="25" customFormat="1" ht="15" customHeight="1" x14ac:dyDescent="0.25">
      <c r="A118" s="42">
        <v>4</v>
      </c>
      <c r="B118" s="13" t="s">
        <v>47</v>
      </c>
      <c r="C118" s="37"/>
      <c r="D118" s="28"/>
      <c r="E118" s="29"/>
      <c r="F118" s="29"/>
      <c r="G118" s="29"/>
      <c r="H118" s="29"/>
      <c r="I118" s="29"/>
    </row>
    <row r="119" spans="1:9" s="25" customFormat="1" ht="15" customHeight="1" x14ac:dyDescent="0.25">
      <c r="A119" s="42">
        <v>4</v>
      </c>
      <c r="B119" s="14" t="s">
        <v>48</v>
      </c>
      <c r="C119" s="37"/>
      <c r="D119" s="26">
        <v>70.75</v>
      </c>
      <c r="E119" s="26">
        <f>MROUND(MachineRentalRates[[#This Row],[HOURLY                                                                            RATES]]*0.9,0.25)</f>
        <v>63.75</v>
      </c>
      <c r="F1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2547</v>
      </c>
      <c r="G11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3183.75</v>
      </c>
      <c r="H1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10697.5</v>
      </c>
      <c r="I11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13371.75</v>
      </c>
    </row>
    <row r="120" spans="1:9" s="25" customFormat="1" ht="15" customHeight="1" x14ac:dyDescent="0.25">
      <c r="A120" s="42">
        <v>4</v>
      </c>
      <c r="B120" s="14" t="s">
        <v>49</v>
      </c>
      <c r="C120" s="37"/>
      <c r="D120" s="26">
        <v>87.25</v>
      </c>
      <c r="E120" s="26">
        <f>MROUND(MachineRentalRates[[#This Row],[HOURLY                                                                            RATES]]*0.9,0.25)</f>
        <v>78.5</v>
      </c>
      <c r="F1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3141</v>
      </c>
      <c r="G12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3926.25</v>
      </c>
      <c r="H1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13192.25</v>
      </c>
      <c r="I12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16490.25</v>
      </c>
    </row>
    <row r="121" spans="1:9" s="25" customFormat="1" ht="15" customHeight="1" x14ac:dyDescent="0.25">
      <c r="A121" s="42">
        <v>4</v>
      </c>
      <c r="B121" s="14" t="s">
        <v>50</v>
      </c>
      <c r="C121" s="37"/>
      <c r="D121" s="26">
        <v>106.5</v>
      </c>
      <c r="E121" s="26">
        <f>MROUND(MachineRentalRates[[#This Row],[HOURLY                                                                            RATES]]*0.9,0.25)</f>
        <v>95.75</v>
      </c>
      <c r="F1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3834</v>
      </c>
      <c r="G12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4792.5</v>
      </c>
      <c r="H1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16102.75</v>
      </c>
      <c r="I12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20128.5</v>
      </c>
    </row>
    <row r="122" spans="1:9" s="25" customFormat="1" ht="15" customHeight="1" x14ac:dyDescent="0.25">
      <c r="A122" s="42">
        <v>4</v>
      </c>
      <c r="B122" s="14" t="s">
        <v>51</v>
      </c>
      <c r="C122" s="37"/>
      <c r="D122" s="26">
        <v>118.75</v>
      </c>
      <c r="E122" s="26">
        <f>MROUND(MachineRentalRates[[#This Row],[HOURLY                                                                            RATES]]*0.9,0.25)</f>
        <v>107</v>
      </c>
      <c r="F1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4275</v>
      </c>
      <c r="G12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5343.75</v>
      </c>
      <c r="H1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17955</v>
      </c>
      <c r="I12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22443.75</v>
      </c>
    </row>
    <row r="123" spans="1:9" s="25" customFormat="1" ht="15" customHeight="1" x14ac:dyDescent="0.25">
      <c r="A123" s="42">
        <v>4</v>
      </c>
      <c r="B123" s="14" t="s">
        <v>52</v>
      </c>
      <c r="C123" s="37"/>
      <c r="D123" s="26">
        <v>142.75</v>
      </c>
      <c r="E123" s="26">
        <f>MROUND(MachineRentalRates[[#This Row],[HOURLY                                                                            RATES]]*0.9,0.25)</f>
        <v>128.5</v>
      </c>
      <c r="F1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5139</v>
      </c>
      <c r="G12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6423.75</v>
      </c>
      <c r="H1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21583.75</v>
      </c>
      <c r="I12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26979.75</v>
      </c>
    </row>
    <row r="124" spans="1:9" s="25" customFormat="1" ht="15" customHeight="1" x14ac:dyDescent="0.25">
      <c r="A124" s="42">
        <v>4</v>
      </c>
      <c r="B124" s="14"/>
      <c r="C124" s="37"/>
      <c r="D124" s="28"/>
      <c r="E124" s="29"/>
      <c r="F124" s="29"/>
      <c r="G124" s="29"/>
      <c r="H124" s="29"/>
      <c r="I124" s="29"/>
    </row>
    <row r="125" spans="1:9" s="25" customFormat="1" ht="15" customHeight="1" x14ac:dyDescent="0.25">
      <c r="A125" s="42">
        <v>4</v>
      </c>
      <c r="B125" s="14" t="s">
        <v>53</v>
      </c>
      <c r="C125" s="37"/>
      <c r="D125" s="26">
        <v>3.75</v>
      </c>
      <c r="E125" s="26">
        <v>0</v>
      </c>
      <c r="F1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135</v>
      </c>
      <c r="G12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168.75</v>
      </c>
      <c r="H1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567</v>
      </c>
      <c r="I12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708.75</v>
      </c>
    </row>
    <row r="126" spans="1:9" s="25" customFormat="1" ht="15" customHeight="1" x14ac:dyDescent="0.25">
      <c r="A126" s="42">
        <v>4</v>
      </c>
      <c r="B126" s="12"/>
      <c r="C126" s="39"/>
      <c r="D126" s="28"/>
      <c r="E126" s="29"/>
      <c r="F126" s="29"/>
      <c r="G126" s="29"/>
      <c r="H126" s="29"/>
      <c r="I126" s="29"/>
    </row>
    <row r="127" spans="1:9" s="25" customFormat="1" ht="15" customHeight="1" x14ac:dyDescent="0.25">
      <c r="A127" s="42">
        <v>4</v>
      </c>
      <c r="B127" s="13" t="s">
        <v>54</v>
      </c>
      <c r="C127" s="37"/>
      <c r="D127" s="28"/>
      <c r="E127" s="29"/>
      <c r="F127" s="29"/>
      <c r="G127" s="29"/>
      <c r="H127" s="29"/>
      <c r="I127" s="29"/>
    </row>
    <row r="128" spans="1:9" s="25" customFormat="1" ht="15" customHeight="1" x14ac:dyDescent="0.25">
      <c r="A128" s="42">
        <v>4</v>
      </c>
      <c r="B128" s="14" t="s">
        <v>55</v>
      </c>
      <c r="C128" s="37"/>
      <c r="D128" s="26">
        <v>45.25</v>
      </c>
      <c r="E128" s="26">
        <f>MROUND(MachineRentalRates[[#This Row],[HOURLY                                                                            RATES]]*0.9,0.25)</f>
        <v>40.75</v>
      </c>
      <c r="F1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1629</v>
      </c>
      <c r="G12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2036.25</v>
      </c>
      <c r="H1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6841.75</v>
      </c>
      <c r="I12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8552.25</v>
      </c>
    </row>
    <row r="129" spans="1:9" s="25" customFormat="1" ht="15" customHeight="1" x14ac:dyDescent="0.25">
      <c r="A129" s="42">
        <v>4</v>
      </c>
      <c r="B129" s="14" t="s">
        <v>56</v>
      </c>
      <c r="C129" s="37"/>
      <c r="D129" s="26">
        <v>81.25</v>
      </c>
      <c r="E129" s="26">
        <f>MROUND(MachineRentalRates[[#This Row],[HOURLY                                                                            RATES]]*0.9,0.25)</f>
        <v>73.25</v>
      </c>
      <c r="F1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2925</v>
      </c>
      <c r="G12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3656.25</v>
      </c>
      <c r="H1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12285</v>
      </c>
      <c r="I12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15356.25</v>
      </c>
    </row>
    <row r="130" spans="1:9" s="25" customFormat="1" ht="15" customHeight="1" x14ac:dyDescent="0.25">
      <c r="A130" s="42">
        <v>4</v>
      </c>
      <c r="B130" s="14" t="s">
        <v>57</v>
      </c>
      <c r="C130" s="37"/>
      <c r="D130" s="26">
        <v>107.25</v>
      </c>
      <c r="E130" s="26">
        <f>MROUND(MachineRentalRates[[#This Row],[HOURLY                                                                            RATES]]*0.9,0.25)</f>
        <v>96.5</v>
      </c>
      <c r="F1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3861</v>
      </c>
      <c r="G13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4826.25</v>
      </c>
      <c r="H1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16216.25</v>
      </c>
      <c r="I13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20270.25</v>
      </c>
    </row>
    <row r="131" spans="1:9" s="25" customFormat="1" ht="15" customHeight="1" x14ac:dyDescent="0.25">
      <c r="A131" s="42">
        <v>4</v>
      </c>
      <c r="B131" s="14" t="s">
        <v>58</v>
      </c>
      <c r="C131" s="37"/>
      <c r="D131" s="26">
        <v>135.25</v>
      </c>
      <c r="E131" s="26">
        <f>MROUND(MachineRentalRates[[#This Row],[HOURLY                                                                            RATES]]*0.9,0.25)</f>
        <v>121.75</v>
      </c>
      <c r="F1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4869</v>
      </c>
      <c r="G1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6086.25</v>
      </c>
      <c r="H1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20449.75</v>
      </c>
      <c r="I1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25562.25</v>
      </c>
    </row>
    <row r="132" spans="1:9" s="25" customFormat="1" ht="15" customHeight="1" x14ac:dyDescent="0.25">
      <c r="A132" s="42">
        <v>4</v>
      </c>
      <c r="B132" s="14" t="s">
        <v>59</v>
      </c>
      <c r="C132" s="37"/>
      <c r="D132" s="26">
        <v>148.25</v>
      </c>
      <c r="E132" s="26">
        <f>MROUND(MachineRentalRates[[#This Row],[HOURLY                                                                            RATES]]*0.9,0.25)</f>
        <v>133.5</v>
      </c>
      <c r="F1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5337</v>
      </c>
      <c r="G1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6671.25</v>
      </c>
      <c r="H1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22415.5</v>
      </c>
      <c r="I1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28019.25</v>
      </c>
    </row>
    <row r="133" spans="1:9" s="25" customFormat="1" ht="15" customHeight="1" x14ac:dyDescent="0.25">
      <c r="A133" s="42">
        <v>4</v>
      </c>
      <c r="B133" s="14" t="s">
        <v>60</v>
      </c>
      <c r="C133" s="37"/>
      <c r="D133" s="26">
        <v>161.25</v>
      </c>
      <c r="E133" s="26">
        <f>MROUND(MachineRentalRates[[#This Row],[HOURLY                                                                            RATES]]*0.9,0.25)</f>
        <v>145.25</v>
      </c>
      <c r="F13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5805</v>
      </c>
      <c r="G13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7256.25</v>
      </c>
      <c r="H13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24381</v>
      </c>
      <c r="I13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30476.25</v>
      </c>
    </row>
    <row r="134" spans="1:9" s="25" customFormat="1" ht="15" customHeight="1" x14ac:dyDescent="0.25">
      <c r="A134" s="42">
        <v>4</v>
      </c>
      <c r="B134" s="12"/>
      <c r="C134" s="37"/>
      <c r="D134" s="28"/>
      <c r="E134" s="29"/>
      <c r="F134" s="29"/>
      <c r="G134" s="29"/>
      <c r="H134" s="29"/>
      <c r="I134" s="29"/>
    </row>
    <row r="135" spans="1:9" s="25" customFormat="1" ht="15" customHeight="1" x14ac:dyDescent="0.25">
      <c r="A135" s="42">
        <v>4</v>
      </c>
      <c r="B135" s="12" t="s">
        <v>136</v>
      </c>
      <c r="C135" s="37"/>
      <c r="D135" s="28"/>
      <c r="E135" s="29"/>
      <c r="F135" s="29"/>
      <c r="G135" s="29"/>
      <c r="H135" s="29"/>
      <c r="I135" s="29"/>
    </row>
    <row r="136" spans="1:9" s="25" customFormat="1" ht="15" customHeight="1" x14ac:dyDescent="0.25">
      <c r="A136" s="42">
        <v>4</v>
      </c>
      <c r="B136" s="13" t="s">
        <v>787</v>
      </c>
      <c r="C136" s="37"/>
      <c r="D136" s="28"/>
      <c r="E136" s="29"/>
      <c r="F136" s="29"/>
      <c r="G136" s="29"/>
      <c r="H136" s="29"/>
      <c r="I136" s="29"/>
    </row>
    <row r="137" spans="1:9" s="25" customFormat="1" ht="15" customHeight="1" x14ac:dyDescent="0.25">
      <c r="A137" s="42">
        <v>4</v>
      </c>
      <c r="B137" s="14" t="s">
        <v>137</v>
      </c>
      <c r="C137" s="37"/>
      <c r="D137" s="26">
        <v>111.5</v>
      </c>
      <c r="E137" s="26">
        <f>MROUND(MachineRentalRates[[#This Row],[HOURLY                                                                            RATES]]*0.9,0.25)</f>
        <v>100.25</v>
      </c>
      <c r="F1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4014</v>
      </c>
      <c r="G13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5017.5</v>
      </c>
      <c r="H1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16858.75</v>
      </c>
      <c r="I13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21073.5</v>
      </c>
    </row>
    <row r="138" spans="1:9" s="25" customFormat="1" ht="15" customHeight="1" x14ac:dyDescent="0.25">
      <c r="A138" s="42">
        <v>4</v>
      </c>
      <c r="B138" s="12"/>
      <c r="C138" s="37"/>
      <c r="D138" s="28"/>
      <c r="E138" s="29"/>
      <c r="F138" s="29"/>
      <c r="G138" s="29"/>
      <c r="H138" s="29"/>
      <c r="I138" s="29"/>
    </row>
    <row r="139" spans="1:9" s="25" customFormat="1" ht="15" customHeight="1" x14ac:dyDescent="0.25">
      <c r="A139" s="42">
        <v>4</v>
      </c>
      <c r="B139" s="13" t="s">
        <v>138</v>
      </c>
      <c r="C139" s="37"/>
      <c r="D139" s="28"/>
      <c r="E139" s="29"/>
      <c r="F139" s="29"/>
      <c r="G139" s="29"/>
      <c r="H139" s="29"/>
      <c r="I139" s="29"/>
    </row>
    <row r="140" spans="1:9" s="25" customFormat="1" ht="15" customHeight="1" x14ac:dyDescent="0.25">
      <c r="A140" s="42">
        <v>4</v>
      </c>
      <c r="B140" s="14" t="s">
        <v>63</v>
      </c>
      <c r="C140" s="37"/>
      <c r="D140" s="26">
        <v>27.75</v>
      </c>
      <c r="E140" s="26">
        <f>MROUND(MachineRentalRates[[#This Row],[HOURLY                                                                            RATES]]*0.9,0.25)</f>
        <v>25</v>
      </c>
      <c r="F1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999</v>
      </c>
      <c r="G14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1248.75</v>
      </c>
      <c r="H1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4195.75</v>
      </c>
      <c r="I14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5244.75</v>
      </c>
    </row>
    <row r="141" spans="1:9" s="25" customFormat="1" ht="15" customHeight="1" x14ac:dyDescent="0.25">
      <c r="A141" s="42">
        <v>4</v>
      </c>
      <c r="B141" s="14" t="s">
        <v>139</v>
      </c>
      <c r="C141" s="37"/>
      <c r="D141" s="26">
        <v>37.75</v>
      </c>
      <c r="E141" s="26">
        <f>MROUND(MachineRentalRates[[#This Row],[HOURLY                                                                            RATES]]*0.9,0.25)</f>
        <v>34</v>
      </c>
      <c r="F1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1359</v>
      </c>
      <c r="G14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1698.75</v>
      </c>
      <c r="H1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5707.75</v>
      </c>
      <c r="I14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7134.75</v>
      </c>
    </row>
    <row r="142" spans="1:9" s="25" customFormat="1" ht="15" customHeight="1" x14ac:dyDescent="0.25">
      <c r="A142" s="42">
        <v>4</v>
      </c>
      <c r="B142" s="14" t="s">
        <v>140</v>
      </c>
      <c r="C142" s="37"/>
      <c r="D142" s="26">
        <v>44.25</v>
      </c>
      <c r="E142" s="26">
        <f>MROUND(MachineRentalRates[[#This Row],[HOURLY                                                                            RATES]]*0.9,0.25)</f>
        <v>39.75</v>
      </c>
      <c r="F1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1593</v>
      </c>
      <c r="G14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1991.25</v>
      </c>
      <c r="H1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6690.5</v>
      </c>
      <c r="I14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8363.25</v>
      </c>
    </row>
    <row r="143" spans="1:9" s="25" customFormat="1" ht="15" customHeight="1" x14ac:dyDescent="0.25">
      <c r="A143" s="42">
        <v>4</v>
      </c>
      <c r="B143" s="14" t="s">
        <v>141</v>
      </c>
      <c r="C143" s="37"/>
      <c r="D143" s="26">
        <v>51.25</v>
      </c>
      <c r="E143" s="26">
        <f>MROUND(MachineRentalRates[[#This Row],[HOURLY                                                                            RATES]]*0.9,0.25)</f>
        <v>46.25</v>
      </c>
      <c r="F1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1845</v>
      </c>
      <c r="G1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2306.25</v>
      </c>
      <c r="H1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7749</v>
      </c>
      <c r="I1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9686.25</v>
      </c>
    </row>
    <row r="144" spans="1:9" s="25" customFormat="1" ht="15" customHeight="1" x14ac:dyDescent="0.25">
      <c r="A144" s="42">
        <v>4</v>
      </c>
      <c r="B144" s="14" t="s">
        <v>142</v>
      </c>
      <c r="C144" s="37"/>
      <c r="D144" s="26">
        <v>57.75</v>
      </c>
      <c r="E144" s="26">
        <f>MROUND(MachineRentalRates[[#This Row],[HOURLY                                                                            RATES]]*0.9,0.25)</f>
        <v>52</v>
      </c>
      <c r="F1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2079</v>
      </c>
      <c r="G14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2598.75</v>
      </c>
      <c r="H1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8731.75</v>
      </c>
      <c r="I14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10914.75</v>
      </c>
    </row>
    <row r="145" spans="1:9" s="25" customFormat="1" ht="15" customHeight="1" x14ac:dyDescent="0.25">
      <c r="A145" s="42">
        <v>4</v>
      </c>
      <c r="B145" s="14" t="s">
        <v>143</v>
      </c>
      <c r="C145" s="37"/>
      <c r="D145" s="26">
        <v>63.75</v>
      </c>
      <c r="E145" s="26">
        <f>MROUND(MachineRentalRates[[#This Row],[HOURLY                                                                            RATES]]*0.9,0.25)</f>
        <v>57.5</v>
      </c>
      <c r="F1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2295</v>
      </c>
      <c r="G14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2868.75</v>
      </c>
      <c r="H1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9639</v>
      </c>
      <c r="I14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12048.75</v>
      </c>
    </row>
    <row r="146" spans="1:9" s="25" customFormat="1" ht="15" customHeight="1" x14ac:dyDescent="0.25">
      <c r="A146" s="42">
        <v>4</v>
      </c>
      <c r="B146" s="14" t="s">
        <v>144</v>
      </c>
      <c r="C146" s="37"/>
      <c r="D146" s="26">
        <v>67.25</v>
      </c>
      <c r="E146" s="26">
        <f>MROUND(MachineRentalRates[[#This Row],[HOURLY                                                                            RATES]]*0.9,0.25)</f>
        <v>60.5</v>
      </c>
      <c r="F1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2421</v>
      </c>
      <c r="G14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3026.25</v>
      </c>
      <c r="H1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10168.25</v>
      </c>
      <c r="I14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12710.25</v>
      </c>
    </row>
    <row r="147" spans="1:9" s="25" customFormat="1" ht="15" customHeight="1" x14ac:dyDescent="0.25">
      <c r="A147" s="42">
        <v>4</v>
      </c>
      <c r="B147" s="14" t="s">
        <v>145</v>
      </c>
      <c r="C147" s="37"/>
      <c r="D147" s="26">
        <v>72.25</v>
      </c>
      <c r="E147" s="26">
        <f>MROUND(MachineRentalRates[[#This Row],[HOURLY                                                                            RATES]]*0.9,0.25)</f>
        <v>65</v>
      </c>
      <c r="F1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2601</v>
      </c>
      <c r="G14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3251.25</v>
      </c>
      <c r="H1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10924.25</v>
      </c>
      <c r="I14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13655.25</v>
      </c>
    </row>
    <row r="148" spans="1:9" s="25" customFormat="1" ht="15" customHeight="1" x14ac:dyDescent="0.25">
      <c r="A148" s="42">
        <v>4</v>
      </c>
      <c r="B148" s="14"/>
      <c r="C148" s="37"/>
      <c r="D148" s="28"/>
      <c r="E148" s="29"/>
      <c r="F148" s="29"/>
      <c r="G148" s="29"/>
      <c r="H148" s="29"/>
      <c r="I148" s="29"/>
    </row>
    <row r="149" spans="1:9" s="25" customFormat="1" ht="15" customHeight="1" x14ac:dyDescent="0.25">
      <c r="A149" s="42">
        <v>4</v>
      </c>
      <c r="B149" s="13" t="s">
        <v>146</v>
      </c>
      <c r="C149" s="37"/>
      <c r="D149" s="28"/>
      <c r="E149" s="29"/>
      <c r="F149" s="29"/>
      <c r="G149" s="29"/>
      <c r="H149" s="29"/>
      <c r="I149" s="29"/>
    </row>
    <row r="150" spans="1:9" s="25" customFormat="1" ht="15" customHeight="1" x14ac:dyDescent="0.25">
      <c r="A150" s="42">
        <v>4</v>
      </c>
      <c r="B150" s="14" t="s">
        <v>67</v>
      </c>
      <c r="C150" s="37"/>
      <c r="D150" s="26">
        <v>50</v>
      </c>
      <c r="E150" s="26">
        <f>MROUND(MachineRentalRates[[#This Row],[HOURLY                                                                            RATES]]*0.9,0.25)</f>
        <v>45</v>
      </c>
      <c r="F1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1800</v>
      </c>
      <c r="G15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2250</v>
      </c>
      <c r="H1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7560</v>
      </c>
      <c r="I15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9450</v>
      </c>
    </row>
    <row r="151" spans="1:9" s="25" customFormat="1" ht="15" customHeight="1" x14ac:dyDescent="0.25">
      <c r="A151" s="42">
        <v>4</v>
      </c>
      <c r="B151" s="14" t="s">
        <v>64</v>
      </c>
      <c r="C151" s="37"/>
      <c r="D151" s="26">
        <v>59.25</v>
      </c>
      <c r="E151" s="26">
        <f>MROUND(MachineRentalRates[[#This Row],[HOURLY                                                                            RATES]]*0.9,0.25)</f>
        <v>53.25</v>
      </c>
      <c r="F1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2133</v>
      </c>
      <c r="G15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2666.25</v>
      </c>
      <c r="H1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8958.5</v>
      </c>
      <c r="I15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11198.25</v>
      </c>
    </row>
    <row r="152" spans="1:9" s="25" customFormat="1" ht="15" customHeight="1" x14ac:dyDescent="0.25">
      <c r="A152" s="42">
        <v>4</v>
      </c>
      <c r="B152" s="14" t="s">
        <v>65</v>
      </c>
      <c r="C152" s="37"/>
      <c r="D152" s="26">
        <v>82.5</v>
      </c>
      <c r="E152" s="26">
        <f>MROUND(MachineRentalRates[[#This Row],[HOURLY                                                                            RATES]]*0.9,0.25)</f>
        <v>74.25</v>
      </c>
      <c r="F1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2970</v>
      </c>
      <c r="G15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3712.5</v>
      </c>
      <c r="H1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12474</v>
      </c>
      <c r="I15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15592.5</v>
      </c>
    </row>
    <row r="153" spans="1:9" s="25" customFormat="1" ht="15" customHeight="1" x14ac:dyDescent="0.25">
      <c r="A153" s="42">
        <v>4</v>
      </c>
      <c r="B153" s="16" t="s">
        <v>66</v>
      </c>
      <c r="C153" s="37"/>
      <c r="D153" s="26">
        <v>91.75</v>
      </c>
      <c r="E153" s="26">
        <f>MROUND(MachineRentalRates[[#This Row],[HOURLY                                                                            RATES]]*0.9,0.25)</f>
        <v>82.5</v>
      </c>
      <c r="F1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3303</v>
      </c>
      <c r="G15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4128.75</v>
      </c>
      <c r="H1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13872.5</v>
      </c>
      <c r="I15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17340.75</v>
      </c>
    </row>
    <row r="154" spans="1:9" s="25" customFormat="1" ht="15" customHeight="1" x14ac:dyDescent="0.25">
      <c r="A154" s="33"/>
      <c r="B154" s="14"/>
      <c r="C154" s="37"/>
      <c r="D154" s="28"/>
      <c r="E154" s="29"/>
      <c r="F154" s="29"/>
      <c r="G154" s="29"/>
      <c r="H154" s="29"/>
      <c r="I154" s="29"/>
    </row>
    <row r="155" spans="1:9" s="25" customFormat="1" ht="15" customHeight="1" thickBot="1" x14ac:dyDescent="0.3">
      <c r="A155" s="43">
        <v>5</v>
      </c>
      <c r="B155" s="40" t="s">
        <v>5</v>
      </c>
      <c r="C155" s="37"/>
      <c r="D155" s="28"/>
      <c r="E155" s="29"/>
      <c r="F155" s="29"/>
      <c r="G155" s="29"/>
      <c r="H155" s="29"/>
      <c r="I155" s="29"/>
    </row>
    <row r="156" spans="1:9" s="25" customFormat="1" ht="15" customHeight="1" thickTop="1" x14ac:dyDescent="0.25">
      <c r="A156" s="32"/>
      <c r="B156" s="11"/>
      <c r="C156" s="37"/>
      <c r="D156" s="28"/>
      <c r="E156" s="29"/>
      <c r="F156" s="29"/>
      <c r="G156" s="29"/>
      <c r="H156" s="29"/>
      <c r="I156" s="29"/>
    </row>
    <row r="157" spans="1:9" s="25" customFormat="1" ht="15" customHeight="1" x14ac:dyDescent="0.25">
      <c r="A157" s="42">
        <v>5</v>
      </c>
      <c r="B157" s="12" t="s">
        <v>68</v>
      </c>
      <c r="C157" s="37"/>
      <c r="D157" s="28"/>
      <c r="E157" s="29"/>
      <c r="F157" s="29"/>
      <c r="G157" s="29"/>
      <c r="H157" s="29"/>
      <c r="I157" s="29"/>
    </row>
    <row r="158" spans="1:9" s="25" customFormat="1" ht="15" customHeight="1" x14ac:dyDescent="0.25">
      <c r="A158" s="42">
        <v>5</v>
      </c>
      <c r="B158" s="14" t="s">
        <v>147</v>
      </c>
      <c r="C158" s="37"/>
      <c r="D158" s="26">
        <v>7.75</v>
      </c>
      <c r="E158" s="26">
        <f>MROUND(MachineRentalRates[[#This Row],[HOURLY                                                                            RATES]]*0.9,0.25)</f>
        <v>7</v>
      </c>
      <c r="F1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279</v>
      </c>
      <c r="G15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348.75</v>
      </c>
      <c r="H1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1171.75</v>
      </c>
      <c r="I15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1464.75</v>
      </c>
    </row>
    <row r="159" spans="1:9" s="25" customFormat="1" ht="15" customHeight="1" x14ac:dyDescent="0.25">
      <c r="A159" s="42">
        <v>5</v>
      </c>
      <c r="B159" s="14" t="s">
        <v>148</v>
      </c>
      <c r="C159" s="37"/>
      <c r="D159" s="26">
        <v>13.75</v>
      </c>
      <c r="E159" s="26">
        <f>MROUND(MachineRentalRates[[#This Row],[HOURLY                                                                            RATES]]*0.9,0.25)</f>
        <v>12.5</v>
      </c>
      <c r="F1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495</v>
      </c>
      <c r="G15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618.75</v>
      </c>
      <c r="H1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2079</v>
      </c>
      <c r="I15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2598.75</v>
      </c>
    </row>
    <row r="160" spans="1:9" s="25" customFormat="1" ht="15" customHeight="1" x14ac:dyDescent="0.25">
      <c r="A160" s="42">
        <v>5</v>
      </c>
      <c r="B160" s="14" t="s">
        <v>149</v>
      </c>
      <c r="C160" s="37"/>
      <c r="D160" s="26">
        <v>20.75</v>
      </c>
      <c r="E160" s="26">
        <f>MROUND(MachineRentalRates[[#This Row],[HOURLY                                                                            RATES]]*0.9,0.25)</f>
        <v>18.75</v>
      </c>
      <c r="F1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747</v>
      </c>
      <c r="G16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933.75</v>
      </c>
      <c r="H1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3137.5</v>
      </c>
      <c r="I16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3921.75</v>
      </c>
    </row>
    <row r="161" spans="1:9" s="25" customFormat="1" ht="15" customHeight="1" x14ac:dyDescent="0.25">
      <c r="A161" s="42">
        <v>5</v>
      </c>
      <c r="B161" s="14" t="s">
        <v>150</v>
      </c>
      <c r="C161" s="37"/>
      <c r="D161" s="26">
        <v>24.25</v>
      </c>
      <c r="E161" s="26">
        <f>MROUND(MachineRentalRates[[#This Row],[HOURLY                                                                            RATES]]*0.9,0.25)</f>
        <v>21.75</v>
      </c>
      <c r="F1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873</v>
      </c>
      <c r="G16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1091.25</v>
      </c>
      <c r="H1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3666.5</v>
      </c>
      <c r="I16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4583.25</v>
      </c>
    </row>
    <row r="162" spans="1:9" s="25" customFormat="1" ht="15" customHeight="1" x14ac:dyDescent="0.25">
      <c r="A162" s="42">
        <v>5</v>
      </c>
      <c r="B162" s="12"/>
      <c r="C162" s="37"/>
      <c r="D162" s="28"/>
      <c r="E162" s="29"/>
      <c r="F162" s="29"/>
      <c r="G162" s="29"/>
      <c r="H162" s="29"/>
      <c r="I162" s="29"/>
    </row>
    <row r="163" spans="1:9" s="25" customFormat="1" ht="15" customHeight="1" x14ac:dyDescent="0.25">
      <c r="A163" s="42">
        <v>5</v>
      </c>
      <c r="B163" s="12" t="s">
        <v>151</v>
      </c>
      <c r="C163" s="37"/>
      <c r="D163" s="28"/>
      <c r="E163" s="29"/>
      <c r="F163" s="29"/>
      <c r="G163" s="29"/>
      <c r="H163" s="29"/>
      <c r="I163" s="29"/>
    </row>
    <row r="164" spans="1:9" s="25" customFormat="1" ht="15" customHeight="1" x14ac:dyDescent="0.25">
      <c r="A164" s="42">
        <v>5</v>
      </c>
      <c r="B164" s="14" t="s">
        <v>152</v>
      </c>
      <c r="C164" s="37"/>
      <c r="D164" s="26">
        <v>4.5</v>
      </c>
      <c r="E164" s="26">
        <f>MROUND(MachineRentalRates[[#This Row],[HOURLY                                                                            RATES]]*0.9,0.25)</f>
        <v>4</v>
      </c>
      <c r="F1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162</v>
      </c>
      <c r="G16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202.5</v>
      </c>
      <c r="H1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680.5</v>
      </c>
      <c r="I16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850.5</v>
      </c>
    </row>
    <row r="165" spans="1:9" s="25" customFormat="1" ht="15" customHeight="1" x14ac:dyDescent="0.25">
      <c r="A165" s="42">
        <v>5</v>
      </c>
      <c r="B165" s="14" t="s">
        <v>153</v>
      </c>
      <c r="C165" s="37"/>
      <c r="D165" s="26">
        <v>5.25</v>
      </c>
      <c r="E165" s="26">
        <f>MROUND(MachineRentalRates[[#This Row],[HOURLY                                                                            RATES]]*0.9,0.25)</f>
        <v>4.75</v>
      </c>
      <c r="F1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189</v>
      </c>
      <c r="G16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236.25</v>
      </c>
      <c r="H1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793.75</v>
      </c>
      <c r="I16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992.25</v>
      </c>
    </row>
    <row r="166" spans="1:9" s="25" customFormat="1" ht="15" customHeight="1" x14ac:dyDescent="0.25">
      <c r="A166" s="42">
        <v>5</v>
      </c>
      <c r="B166" s="14" t="s">
        <v>69</v>
      </c>
      <c r="C166" s="37"/>
      <c r="D166" s="26">
        <v>5.5</v>
      </c>
      <c r="E166" s="26">
        <f>MROUND(MachineRentalRates[[#This Row],[HOURLY                                                                            RATES]]*0.9,0.25)</f>
        <v>5</v>
      </c>
      <c r="F1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198</v>
      </c>
      <c r="G16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247.5</v>
      </c>
      <c r="H1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831.5</v>
      </c>
      <c r="I16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1039.5</v>
      </c>
    </row>
    <row r="167" spans="1:9" s="25" customFormat="1" ht="15" customHeight="1" x14ac:dyDescent="0.25">
      <c r="A167" s="42">
        <v>5</v>
      </c>
      <c r="B167" s="14"/>
      <c r="C167" s="37"/>
      <c r="D167" s="28"/>
      <c r="E167" s="29"/>
      <c r="F167" s="29"/>
      <c r="G167" s="29"/>
      <c r="H167" s="29"/>
      <c r="I167" s="29"/>
    </row>
    <row r="168" spans="1:9" s="25" customFormat="1" ht="15" customHeight="1" x14ac:dyDescent="0.25">
      <c r="A168" s="42">
        <v>5</v>
      </c>
      <c r="B168" s="12" t="s">
        <v>154</v>
      </c>
      <c r="C168" s="37"/>
      <c r="D168" s="26">
        <v>4</v>
      </c>
      <c r="E168" s="26">
        <f>MROUND(MachineRentalRates[[#This Row],[HOURLY                                                                            RATES]]*0.9,0.25)</f>
        <v>3.5</v>
      </c>
      <c r="F1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144</v>
      </c>
      <c r="G16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180</v>
      </c>
      <c r="H1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604.75</v>
      </c>
      <c r="I16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756</v>
      </c>
    </row>
    <row r="169" spans="1:9" s="25" customFormat="1" ht="15" customHeight="1" x14ac:dyDescent="0.25">
      <c r="A169" s="42">
        <v>5</v>
      </c>
      <c r="B169" s="14"/>
      <c r="C169" s="37"/>
      <c r="D169" s="28"/>
      <c r="E169" s="29"/>
      <c r="F169" s="29"/>
      <c r="G169" s="29"/>
      <c r="H169" s="29"/>
      <c r="I169" s="29"/>
    </row>
    <row r="170" spans="1:9" s="25" customFormat="1" ht="15" customHeight="1" x14ac:dyDescent="0.25">
      <c r="A170" s="42">
        <v>5</v>
      </c>
      <c r="B170" s="12" t="s">
        <v>70</v>
      </c>
      <c r="C170" s="37"/>
      <c r="D170" s="26">
        <v>9.5</v>
      </c>
      <c r="E170" s="26">
        <f>MROUND(MachineRentalRates[[#This Row],[HOURLY                                                                            RATES]]*0.9,0.25)</f>
        <v>8.5</v>
      </c>
      <c r="F1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342</v>
      </c>
      <c r="G17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427.5</v>
      </c>
      <c r="H1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1436.5</v>
      </c>
      <c r="I17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1795.5</v>
      </c>
    </row>
    <row r="171" spans="1:9" s="25" customFormat="1" ht="15" customHeight="1" x14ac:dyDescent="0.25">
      <c r="A171" s="42">
        <v>5</v>
      </c>
      <c r="B171" s="13"/>
      <c r="C171" s="37"/>
      <c r="D171" s="28"/>
      <c r="E171" s="29"/>
      <c r="F171" s="29"/>
      <c r="G171" s="29"/>
      <c r="H171" s="29"/>
      <c r="I171" s="29"/>
    </row>
    <row r="172" spans="1:9" s="25" customFormat="1" ht="15" customHeight="1" x14ac:dyDescent="0.25">
      <c r="A172" s="42">
        <v>5</v>
      </c>
      <c r="B172" s="12" t="s">
        <v>71</v>
      </c>
      <c r="C172" s="37"/>
      <c r="D172" s="28"/>
      <c r="E172" s="29"/>
      <c r="F172" s="29"/>
      <c r="G172" s="29"/>
      <c r="H172" s="29"/>
      <c r="I172" s="29"/>
    </row>
    <row r="173" spans="1:9" s="25" customFormat="1" ht="15" customHeight="1" x14ac:dyDescent="0.25">
      <c r="A173" s="42">
        <v>5</v>
      </c>
      <c r="B173" s="13" t="s">
        <v>155</v>
      </c>
      <c r="C173" s="37"/>
      <c r="D173" s="28"/>
      <c r="E173" s="29"/>
      <c r="F173" s="29"/>
      <c r="G173" s="29"/>
      <c r="H173" s="29"/>
      <c r="I173" s="29"/>
    </row>
    <row r="174" spans="1:9" s="25" customFormat="1" ht="15" customHeight="1" x14ac:dyDescent="0.25">
      <c r="A174" s="42">
        <v>5</v>
      </c>
      <c r="B174" s="14" t="s">
        <v>156</v>
      </c>
      <c r="C174" s="37"/>
      <c r="D174" s="26">
        <v>12</v>
      </c>
      <c r="E174" s="26">
        <f>MROUND(MachineRentalRates[[#This Row],[HOURLY                                                                            RATES]]*0.9,0.25)</f>
        <v>10.75</v>
      </c>
      <c r="F1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432</v>
      </c>
      <c r="G17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540</v>
      </c>
      <c r="H1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1814.5</v>
      </c>
      <c r="I17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2268</v>
      </c>
    </row>
    <row r="175" spans="1:9" s="25" customFormat="1" ht="15" customHeight="1" x14ac:dyDescent="0.25">
      <c r="A175" s="42">
        <v>5</v>
      </c>
      <c r="B175" s="14" t="s">
        <v>157</v>
      </c>
      <c r="C175" s="37"/>
      <c r="D175" s="26">
        <v>18</v>
      </c>
      <c r="E175" s="26">
        <f>MROUND(MachineRentalRates[[#This Row],[HOURLY                                                                            RATES]]*0.9,0.25)</f>
        <v>16.25</v>
      </c>
      <c r="F1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648</v>
      </c>
      <c r="G17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810</v>
      </c>
      <c r="H1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2721.5</v>
      </c>
      <c r="I17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3402</v>
      </c>
    </row>
    <row r="176" spans="1:9" s="25" customFormat="1" ht="15" customHeight="1" x14ac:dyDescent="0.25">
      <c r="A176" s="42">
        <v>5</v>
      </c>
      <c r="B176" s="14" t="s">
        <v>158</v>
      </c>
      <c r="C176" s="37"/>
      <c r="D176" s="26">
        <v>25</v>
      </c>
      <c r="E176" s="26">
        <f>MROUND(MachineRentalRates[[#This Row],[HOURLY                                                                            RATES]]*0.9,0.25)</f>
        <v>22.5</v>
      </c>
      <c r="F1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900</v>
      </c>
      <c r="G17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1125</v>
      </c>
      <c r="H1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3780</v>
      </c>
      <c r="I17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4725</v>
      </c>
    </row>
    <row r="177" spans="1:9" s="25" customFormat="1" ht="15" customHeight="1" x14ac:dyDescent="0.25">
      <c r="A177" s="42">
        <v>5</v>
      </c>
      <c r="B177" s="14" t="s">
        <v>72</v>
      </c>
      <c r="C177" s="37"/>
      <c r="D177" s="26">
        <v>32.75</v>
      </c>
      <c r="E177" s="26">
        <f>MROUND(MachineRentalRates[[#This Row],[HOURLY                                                                            RATES]]*0.9,0.25)</f>
        <v>29.5</v>
      </c>
      <c r="F17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1179</v>
      </c>
      <c r="G17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1473.75</v>
      </c>
      <c r="H17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4951.75</v>
      </c>
      <c r="I17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6189.75</v>
      </c>
    </row>
    <row r="178" spans="1:9" s="25" customFormat="1" ht="15" customHeight="1" x14ac:dyDescent="0.25">
      <c r="A178" s="42">
        <v>5</v>
      </c>
      <c r="B178" s="14"/>
      <c r="C178" s="37"/>
      <c r="D178" s="28"/>
      <c r="E178" s="29"/>
      <c r="F178" s="29"/>
      <c r="G178" s="29"/>
      <c r="H178" s="29"/>
      <c r="I178" s="29"/>
    </row>
    <row r="179" spans="1:9" s="25" customFormat="1" ht="15" customHeight="1" x14ac:dyDescent="0.25">
      <c r="A179" s="42">
        <v>5</v>
      </c>
      <c r="B179" s="13" t="s">
        <v>75</v>
      </c>
      <c r="C179" s="37"/>
      <c r="D179" s="28"/>
      <c r="E179" s="29"/>
      <c r="F179" s="29"/>
      <c r="G179" s="29"/>
      <c r="H179" s="29"/>
      <c r="I179" s="29"/>
    </row>
    <row r="180" spans="1:9" s="25" customFormat="1" ht="15" customHeight="1" x14ac:dyDescent="0.25">
      <c r="A180" s="42">
        <v>5</v>
      </c>
      <c r="B180" s="14" t="s">
        <v>159</v>
      </c>
      <c r="C180" s="37"/>
      <c r="D180" s="26">
        <v>5</v>
      </c>
      <c r="E180" s="26">
        <f>MROUND(MachineRentalRates[[#This Row],[HOURLY                                                                            RATES]]*0.9,0.25)</f>
        <v>4.5</v>
      </c>
      <c r="F1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180</v>
      </c>
      <c r="G18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225</v>
      </c>
      <c r="H1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756</v>
      </c>
      <c r="I18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945</v>
      </c>
    </row>
    <row r="181" spans="1:9" s="25" customFormat="1" ht="15" customHeight="1" x14ac:dyDescent="0.25">
      <c r="A181" s="42">
        <v>5</v>
      </c>
      <c r="B181" s="14" t="s">
        <v>73</v>
      </c>
      <c r="C181" s="37"/>
      <c r="D181" s="26">
        <v>6.25</v>
      </c>
      <c r="E181" s="26">
        <f>MROUND(MachineRentalRates[[#This Row],[HOURLY                                                                            RATES]]*0.9,0.25)</f>
        <v>5.75</v>
      </c>
      <c r="F1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225</v>
      </c>
      <c r="G18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281.25</v>
      </c>
      <c r="H1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945</v>
      </c>
      <c r="I18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1181.25</v>
      </c>
    </row>
    <row r="182" spans="1:9" s="25" customFormat="1" ht="15" customHeight="1" x14ac:dyDescent="0.25">
      <c r="A182" s="42">
        <v>5</v>
      </c>
      <c r="B182" s="14" t="s">
        <v>74</v>
      </c>
      <c r="C182" s="37"/>
      <c r="D182" s="26">
        <v>9</v>
      </c>
      <c r="E182" s="26">
        <f>MROUND(MachineRentalRates[[#This Row],[HOURLY                                                                            RATES]]*0.9,0.25)</f>
        <v>8</v>
      </c>
      <c r="F1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324</v>
      </c>
      <c r="G18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405</v>
      </c>
      <c r="H1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1360.75</v>
      </c>
      <c r="I18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1701</v>
      </c>
    </row>
    <row r="183" spans="1:9" s="25" customFormat="1" ht="15" customHeight="1" x14ac:dyDescent="0.25">
      <c r="A183" s="33"/>
      <c r="B183" s="14"/>
      <c r="C183" s="37"/>
      <c r="D183" s="28"/>
      <c r="E183" s="29"/>
      <c r="F183" s="29"/>
      <c r="G183" s="29"/>
      <c r="H183" s="29"/>
      <c r="I183" s="29"/>
    </row>
    <row r="184" spans="1:9" s="25" customFormat="1" ht="15" customHeight="1" thickBot="1" x14ac:dyDescent="0.3">
      <c r="A184" s="43">
        <v>6</v>
      </c>
      <c r="B184" s="40" t="s">
        <v>6</v>
      </c>
      <c r="C184" s="37"/>
      <c r="D184" s="28"/>
      <c r="E184" s="29"/>
      <c r="F184" s="29"/>
      <c r="G184" s="29"/>
      <c r="H184" s="29"/>
      <c r="I184" s="29"/>
    </row>
    <row r="185" spans="1:9" s="25" customFormat="1" ht="15" customHeight="1" thickTop="1" x14ac:dyDescent="0.25">
      <c r="A185" s="33"/>
      <c r="B185" s="14"/>
      <c r="C185" s="37"/>
      <c r="D185" s="28"/>
      <c r="E185" s="29"/>
      <c r="F185" s="29"/>
      <c r="G185" s="29"/>
      <c r="H185" s="29"/>
      <c r="I185" s="29"/>
    </row>
    <row r="186" spans="1:9" s="25" customFormat="1" ht="15" customHeight="1" x14ac:dyDescent="0.25">
      <c r="A186" s="42">
        <v>6</v>
      </c>
      <c r="B186" s="12" t="s">
        <v>160</v>
      </c>
      <c r="C186" s="37"/>
      <c r="D186" s="28"/>
      <c r="E186" s="29"/>
      <c r="F186" s="29"/>
      <c r="G186" s="29"/>
      <c r="H186" s="29"/>
      <c r="I186" s="29"/>
    </row>
    <row r="187" spans="1:9" s="25" customFormat="1" ht="15" customHeight="1" x14ac:dyDescent="0.25">
      <c r="A187" s="42">
        <v>6</v>
      </c>
      <c r="B187" s="14" t="s">
        <v>788</v>
      </c>
      <c r="C187" s="37"/>
      <c r="D187" s="26">
        <v>89.75</v>
      </c>
      <c r="E187" s="26">
        <f>MROUND(MachineRentalRates[[#This Row],[HOURLY                                                                            RATES]]*0.9,0.25)</f>
        <v>80.75</v>
      </c>
      <c r="F1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3231</v>
      </c>
      <c r="G18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4038.75</v>
      </c>
      <c r="H1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13570.25</v>
      </c>
      <c r="I18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16962.75</v>
      </c>
    </row>
    <row r="188" spans="1:9" s="25" customFormat="1" ht="15" customHeight="1" x14ac:dyDescent="0.25">
      <c r="A188" s="42">
        <v>6</v>
      </c>
      <c r="B188" s="14" t="s">
        <v>161</v>
      </c>
      <c r="C188" s="37"/>
      <c r="D188" s="26">
        <v>118.5</v>
      </c>
      <c r="E188" s="26">
        <f>MROUND(MachineRentalRates[[#This Row],[HOURLY                                                                            RATES]]*0.9,0.25)</f>
        <v>106.75</v>
      </c>
      <c r="F1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4266</v>
      </c>
      <c r="G18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5332.5</v>
      </c>
      <c r="H1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17917.25</v>
      </c>
      <c r="I18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22396.5</v>
      </c>
    </row>
    <row r="189" spans="1:9" s="25" customFormat="1" ht="15" customHeight="1" x14ac:dyDescent="0.25">
      <c r="A189" s="42">
        <v>6</v>
      </c>
      <c r="B189" s="14" t="s">
        <v>162</v>
      </c>
      <c r="C189" s="37"/>
      <c r="D189" s="26">
        <v>142.75</v>
      </c>
      <c r="E189" s="26">
        <f>MROUND(MachineRentalRates[[#This Row],[HOURLY                                                                            RATES]]*0.9,0.25)</f>
        <v>128.5</v>
      </c>
      <c r="F1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5139</v>
      </c>
      <c r="G18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6423.75</v>
      </c>
      <c r="H1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21583.75</v>
      </c>
      <c r="I18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26979.75</v>
      </c>
    </row>
    <row r="190" spans="1:9" s="25" customFormat="1" ht="15" customHeight="1" x14ac:dyDescent="0.25">
      <c r="A190" s="42">
        <v>6</v>
      </c>
      <c r="B190" s="14" t="s">
        <v>163</v>
      </c>
      <c r="C190" s="37"/>
      <c r="D190" s="26">
        <v>177</v>
      </c>
      <c r="E190" s="26">
        <f>MROUND(MachineRentalRates[[#This Row],[HOURLY                                                                            RATES]]*0.9,0.25)</f>
        <v>159.25</v>
      </c>
      <c r="F1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6372</v>
      </c>
      <c r="G19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7965</v>
      </c>
      <c r="H1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26762.5</v>
      </c>
      <c r="I19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33453</v>
      </c>
    </row>
    <row r="191" spans="1:9" s="25" customFormat="1" ht="15" customHeight="1" x14ac:dyDescent="0.25">
      <c r="A191" s="42">
        <v>6</v>
      </c>
      <c r="B191" s="14" t="s">
        <v>164</v>
      </c>
      <c r="C191" s="37"/>
      <c r="D191" s="26">
        <v>205.5</v>
      </c>
      <c r="E191" s="26">
        <f>MROUND(MachineRentalRates[[#This Row],[HOURLY                                                                            RATES]]*0.9,0.25)</f>
        <v>185</v>
      </c>
      <c r="F1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7398</v>
      </c>
      <c r="G19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9247.5</v>
      </c>
      <c r="H1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31071.5</v>
      </c>
      <c r="I19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38839.5</v>
      </c>
    </row>
    <row r="192" spans="1:9" s="25" customFormat="1" ht="15" customHeight="1" x14ac:dyDescent="0.25">
      <c r="A192" s="42">
        <v>6</v>
      </c>
      <c r="B192" s="14" t="s">
        <v>165</v>
      </c>
      <c r="C192" s="37"/>
      <c r="D192" s="26">
        <v>238.25</v>
      </c>
      <c r="E192" s="26">
        <f>MROUND(MachineRentalRates[[#This Row],[HOURLY                                                                            RATES]]*0.9,0.25)</f>
        <v>214.5</v>
      </c>
      <c r="F1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8577</v>
      </c>
      <c r="G19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10721.25</v>
      </c>
      <c r="H1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36023.5</v>
      </c>
      <c r="I19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45029.25</v>
      </c>
    </row>
    <row r="193" spans="1:9" s="25" customFormat="1" ht="15" customHeight="1" x14ac:dyDescent="0.25">
      <c r="A193" s="42">
        <v>6</v>
      </c>
      <c r="B193" s="14" t="s">
        <v>166</v>
      </c>
      <c r="C193" s="37"/>
      <c r="D193" s="26">
        <v>270.5</v>
      </c>
      <c r="E193" s="26">
        <f>MROUND(MachineRentalRates[[#This Row],[HOURLY                                                                            RATES]]*0.9,0.25)</f>
        <v>243.5</v>
      </c>
      <c r="F1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9738</v>
      </c>
      <c r="G19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12172.5</v>
      </c>
      <c r="H1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40899.5</v>
      </c>
      <c r="I19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51124.5</v>
      </c>
    </row>
    <row r="194" spans="1:9" s="25" customFormat="1" ht="15" customHeight="1" x14ac:dyDescent="0.25">
      <c r="A194" s="42">
        <v>6</v>
      </c>
      <c r="B194" s="14" t="s">
        <v>167</v>
      </c>
      <c r="C194" s="37"/>
      <c r="D194" s="26">
        <v>305.75</v>
      </c>
      <c r="E194" s="26">
        <f>MROUND(MachineRentalRates[[#This Row],[HOURLY                                                                            RATES]]*0.9,0.25)</f>
        <v>275.25</v>
      </c>
      <c r="F1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11007</v>
      </c>
      <c r="G19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13758.75</v>
      </c>
      <c r="H1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46229.5</v>
      </c>
      <c r="I19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57786.75</v>
      </c>
    </row>
    <row r="195" spans="1:9" s="25" customFormat="1" ht="15" customHeight="1" x14ac:dyDescent="0.25">
      <c r="A195" s="42">
        <v>6</v>
      </c>
      <c r="B195" s="14" t="s">
        <v>177</v>
      </c>
      <c r="C195" s="37"/>
      <c r="D195" s="26">
        <v>340.25</v>
      </c>
      <c r="E195" s="26">
        <f>MROUND(MachineRentalRates[[#This Row],[HOURLY                                                                            RATES]]*0.9,0.25)</f>
        <v>306.25</v>
      </c>
      <c r="F1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12249</v>
      </c>
      <c r="G19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15311.25</v>
      </c>
      <c r="H1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51445.75</v>
      </c>
      <c r="I19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64307.25</v>
      </c>
    </row>
    <row r="196" spans="1:9" s="25" customFormat="1" ht="15" customHeight="1" x14ac:dyDescent="0.25">
      <c r="A196" s="42">
        <v>6</v>
      </c>
      <c r="B196" s="14" t="s">
        <v>168</v>
      </c>
      <c r="C196" s="37"/>
      <c r="D196" s="26">
        <v>360</v>
      </c>
      <c r="E196" s="26">
        <f>MROUND(MachineRentalRates[[#This Row],[HOURLY                                                                            RATES]]*0.9,0.25)</f>
        <v>324</v>
      </c>
      <c r="F1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12960</v>
      </c>
      <c r="G19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16200</v>
      </c>
      <c r="H1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54432</v>
      </c>
      <c r="I19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68040</v>
      </c>
    </row>
    <row r="197" spans="1:9" s="25" customFormat="1" ht="15" customHeight="1" x14ac:dyDescent="0.25">
      <c r="A197" s="42">
        <v>6</v>
      </c>
      <c r="B197" s="14" t="s">
        <v>169</v>
      </c>
      <c r="C197" s="37"/>
      <c r="D197" s="26">
        <v>420</v>
      </c>
      <c r="E197" s="26">
        <f>MROUND(MachineRentalRates[[#This Row],[HOURLY                                                                            RATES]]*0.9,0.25)</f>
        <v>378</v>
      </c>
      <c r="F1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15120</v>
      </c>
      <c r="G19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18900</v>
      </c>
      <c r="H1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63504</v>
      </c>
      <c r="I19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79380</v>
      </c>
    </row>
    <row r="198" spans="1:9" s="25" customFormat="1" ht="15" customHeight="1" x14ac:dyDescent="0.25">
      <c r="A198" s="42">
        <v>6</v>
      </c>
      <c r="B198" s="14" t="s">
        <v>170</v>
      </c>
      <c r="C198" s="37"/>
      <c r="D198" s="26">
        <v>518</v>
      </c>
      <c r="E198" s="26">
        <f>MROUND(MachineRentalRates[[#This Row],[HOURLY                                                                            RATES]]*0.9,0.25)</f>
        <v>466.25</v>
      </c>
      <c r="F1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18648</v>
      </c>
      <c r="G19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23310</v>
      </c>
      <c r="H1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78321.5</v>
      </c>
      <c r="I19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97902</v>
      </c>
    </row>
    <row r="199" spans="1:9" s="25" customFormat="1" ht="15" customHeight="1" x14ac:dyDescent="0.25">
      <c r="A199" s="42">
        <v>6</v>
      </c>
      <c r="B199" s="14" t="s">
        <v>171</v>
      </c>
      <c r="C199" s="37"/>
      <c r="D199" s="26">
        <v>603</v>
      </c>
      <c r="E199" s="26">
        <f>MROUND(MachineRentalRates[[#This Row],[HOURLY                                                                            RATES]]*0.9,0.25)</f>
        <v>542.75</v>
      </c>
      <c r="F1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21708</v>
      </c>
      <c r="G19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27135</v>
      </c>
      <c r="H1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91173.5</v>
      </c>
      <c r="I19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113967</v>
      </c>
    </row>
    <row r="200" spans="1:9" s="25" customFormat="1" ht="15" customHeight="1" x14ac:dyDescent="0.25">
      <c r="A200" s="42">
        <v>6</v>
      </c>
      <c r="B200" s="14"/>
      <c r="C200" s="37"/>
      <c r="D200" s="28"/>
      <c r="E200" s="29"/>
      <c r="F200" s="29"/>
      <c r="G200" s="29"/>
      <c r="H200" s="29"/>
      <c r="I200" s="29"/>
    </row>
    <row r="201" spans="1:9" s="25" customFormat="1" ht="15" customHeight="1" x14ac:dyDescent="0.25">
      <c r="A201" s="42">
        <v>6</v>
      </c>
      <c r="B201" s="12" t="s">
        <v>172</v>
      </c>
      <c r="C201" s="37"/>
      <c r="D201" s="28"/>
      <c r="E201" s="29"/>
      <c r="F201" s="29"/>
      <c r="G201" s="29"/>
      <c r="H201" s="29"/>
      <c r="I201" s="29"/>
    </row>
    <row r="202" spans="1:9" s="25" customFormat="1" ht="15" customHeight="1" x14ac:dyDescent="0.25">
      <c r="A202" s="42">
        <v>6</v>
      </c>
      <c r="B202" s="14" t="s">
        <v>173</v>
      </c>
      <c r="C202" s="37"/>
      <c r="D202" s="26">
        <v>104.75</v>
      </c>
      <c r="E202" s="26">
        <f>MROUND(MachineRentalRates[[#This Row],[HOURLY                                                                            RATES]]*0.9,0.25)</f>
        <v>94.25</v>
      </c>
      <c r="F2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3771</v>
      </c>
      <c r="G20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4713.75</v>
      </c>
      <c r="H2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15838.25</v>
      </c>
      <c r="I20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19797.75</v>
      </c>
    </row>
    <row r="203" spans="1:9" s="25" customFormat="1" ht="15" customHeight="1" x14ac:dyDescent="0.25">
      <c r="A203" s="42">
        <v>6</v>
      </c>
      <c r="B203" s="14" t="s">
        <v>145</v>
      </c>
      <c r="C203" s="37"/>
      <c r="D203" s="26">
        <v>133.5</v>
      </c>
      <c r="E203" s="26">
        <f>MROUND(MachineRentalRates[[#This Row],[HOURLY                                                                            RATES]]*0.9,0.25)</f>
        <v>120.25</v>
      </c>
      <c r="F2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4806</v>
      </c>
      <c r="G20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6007.5</v>
      </c>
      <c r="H2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20185.25</v>
      </c>
      <c r="I20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25231.5</v>
      </c>
    </row>
    <row r="204" spans="1:9" s="25" customFormat="1" ht="15" customHeight="1" x14ac:dyDescent="0.25">
      <c r="A204" s="42">
        <v>6</v>
      </c>
      <c r="B204" s="14" t="s">
        <v>174</v>
      </c>
      <c r="C204" s="37"/>
      <c r="D204" s="26">
        <v>162.25</v>
      </c>
      <c r="E204" s="26">
        <f>MROUND(MachineRentalRates[[#This Row],[HOURLY                                                                            RATES]]*0.9,0.25)</f>
        <v>146</v>
      </c>
      <c r="F2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5841</v>
      </c>
      <c r="G20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7301.25</v>
      </c>
      <c r="H2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24532.25</v>
      </c>
      <c r="I20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30665.25</v>
      </c>
    </row>
    <row r="205" spans="1:9" s="25" customFormat="1" ht="15" customHeight="1" x14ac:dyDescent="0.25">
      <c r="A205" s="42">
        <v>6</v>
      </c>
      <c r="B205" s="14" t="s">
        <v>163</v>
      </c>
      <c r="C205" s="37"/>
      <c r="D205" s="26">
        <v>187</v>
      </c>
      <c r="E205" s="26">
        <f>MROUND(MachineRentalRates[[#This Row],[HOURLY                                                                            RATES]]*0.9,0.25)</f>
        <v>168.25</v>
      </c>
      <c r="F2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6732</v>
      </c>
      <c r="G20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8415</v>
      </c>
      <c r="H2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28274.5</v>
      </c>
      <c r="I20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35343</v>
      </c>
    </row>
    <row r="206" spans="1:9" s="25" customFormat="1" ht="15" customHeight="1" x14ac:dyDescent="0.25">
      <c r="A206" s="42">
        <v>6</v>
      </c>
      <c r="B206" s="14" t="s">
        <v>164</v>
      </c>
      <c r="C206" s="37"/>
      <c r="D206" s="26">
        <v>234.25</v>
      </c>
      <c r="E206" s="26">
        <f>MROUND(MachineRentalRates[[#This Row],[HOURLY                                                                            RATES]]*0.9,0.25)</f>
        <v>210.75</v>
      </c>
      <c r="F2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8433</v>
      </c>
      <c r="G20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10541.25</v>
      </c>
      <c r="H2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35418.5</v>
      </c>
      <c r="I20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44273.25</v>
      </c>
    </row>
    <row r="207" spans="1:9" s="25" customFormat="1" ht="15" customHeight="1" x14ac:dyDescent="0.25">
      <c r="A207" s="42">
        <v>6</v>
      </c>
      <c r="B207" s="14" t="s">
        <v>175</v>
      </c>
      <c r="C207" s="37"/>
      <c r="D207" s="26">
        <v>254.5</v>
      </c>
      <c r="E207" s="26">
        <f>MROUND(MachineRentalRates[[#This Row],[HOURLY                                                                            RATES]]*0.9,0.25)</f>
        <v>229</v>
      </c>
      <c r="F2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9162</v>
      </c>
      <c r="G20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11452.5</v>
      </c>
      <c r="H2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38480.5</v>
      </c>
      <c r="I20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48100.5</v>
      </c>
    </row>
    <row r="208" spans="1:9" s="25" customFormat="1" ht="15" customHeight="1" x14ac:dyDescent="0.25">
      <c r="A208" s="42">
        <v>6</v>
      </c>
      <c r="B208" s="14" t="s">
        <v>176</v>
      </c>
      <c r="C208" s="37"/>
      <c r="D208" s="26">
        <v>297.5</v>
      </c>
      <c r="E208" s="26">
        <f>MROUND(MachineRentalRates[[#This Row],[HOURLY                                                                            RATES]]*0.9,0.25)</f>
        <v>267.75</v>
      </c>
      <c r="F2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10710</v>
      </c>
      <c r="G20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13387.5</v>
      </c>
      <c r="H2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44982</v>
      </c>
      <c r="I20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56227.5</v>
      </c>
    </row>
    <row r="209" spans="1:9" s="25" customFormat="1" ht="15" customHeight="1" x14ac:dyDescent="0.25">
      <c r="A209" s="42">
        <v>6</v>
      </c>
      <c r="B209" s="14" t="s">
        <v>177</v>
      </c>
      <c r="C209" s="37"/>
      <c r="D209" s="26">
        <v>352.75</v>
      </c>
      <c r="E209" s="26">
        <f>MROUND(MachineRentalRates[[#This Row],[HOURLY                                                                            RATES]]*0.9,0.25)</f>
        <v>317.5</v>
      </c>
      <c r="F2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12699</v>
      </c>
      <c r="G20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15873.75</v>
      </c>
      <c r="H2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53335.75</v>
      </c>
      <c r="I20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66669.75</v>
      </c>
    </row>
    <row r="210" spans="1:9" s="25" customFormat="1" ht="15" customHeight="1" x14ac:dyDescent="0.25">
      <c r="A210" s="42">
        <v>6</v>
      </c>
      <c r="B210" s="14" t="s">
        <v>168</v>
      </c>
      <c r="C210" s="37"/>
      <c r="D210" s="26">
        <v>392</v>
      </c>
      <c r="E210" s="26">
        <f>MROUND(MachineRentalRates[[#This Row],[HOURLY                                                                            RATES]]*0.9,0.25)</f>
        <v>352.75</v>
      </c>
      <c r="F2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14112</v>
      </c>
      <c r="G21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17640</v>
      </c>
      <c r="H2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59270.5</v>
      </c>
      <c r="I21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74088</v>
      </c>
    </row>
    <row r="211" spans="1:9" s="25" customFormat="1" ht="15" customHeight="1" x14ac:dyDescent="0.25">
      <c r="A211" s="42">
        <v>6</v>
      </c>
      <c r="B211" s="14" t="s">
        <v>169</v>
      </c>
      <c r="C211" s="37"/>
      <c r="D211" s="26">
        <v>436.5</v>
      </c>
      <c r="E211" s="26">
        <f>MROUND(MachineRentalRates[[#This Row],[HOURLY                                                                            RATES]]*0.9,0.25)</f>
        <v>392.75</v>
      </c>
      <c r="F2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15714</v>
      </c>
      <c r="G21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19642.5</v>
      </c>
      <c r="H2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65998.75</v>
      </c>
      <c r="I21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82498.5</v>
      </c>
    </row>
    <row r="212" spans="1:9" s="25" customFormat="1" ht="15" customHeight="1" x14ac:dyDescent="0.25">
      <c r="A212" s="42">
        <v>6</v>
      </c>
      <c r="B212" s="14" t="s">
        <v>170</v>
      </c>
      <c r="C212" s="37"/>
      <c r="D212" s="26">
        <v>553</v>
      </c>
      <c r="E212" s="26">
        <f>MROUND(MachineRentalRates[[#This Row],[HOURLY                                                                            RATES]]*0.9,0.25)</f>
        <v>497.75</v>
      </c>
      <c r="F2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19908</v>
      </c>
      <c r="G21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24885</v>
      </c>
      <c r="H2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83613.5</v>
      </c>
      <c r="I21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104517</v>
      </c>
    </row>
    <row r="213" spans="1:9" s="25" customFormat="1" ht="15" customHeight="1" x14ac:dyDescent="0.25">
      <c r="A213" s="42">
        <v>6</v>
      </c>
      <c r="B213" s="14" t="s">
        <v>171</v>
      </c>
      <c r="C213" s="37"/>
      <c r="D213" s="26">
        <v>643</v>
      </c>
      <c r="E213" s="26">
        <f>MROUND(MachineRentalRates[[#This Row],[HOURLY                                                                            RATES]]*0.9,0.25)</f>
        <v>578.75</v>
      </c>
      <c r="F2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23148</v>
      </c>
      <c r="G21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28935</v>
      </c>
      <c r="H2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97221.5</v>
      </c>
      <c r="I21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121527</v>
      </c>
    </row>
    <row r="214" spans="1:9" s="25" customFormat="1" ht="15" customHeight="1" x14ac:dyDescent="0.25">
      <c r="A214" s="42">
        <v>6</v>
      </c>
      <c r="B214" s="14"/>
      <c r="C214" s="37"/>
      <c r="D214" s="28"/>
      <c r="E214" s="29"/>
      <c r="F214" s="29"/>
      <c r="G214" s="29"/>
      <c r="H214" s="29"/>
      <c r="I214" s="29"/>
    </row>
    <row r="215" spans="1:9" s="25" customFormat="1" ht="15" customHeight="1" x14ac:dyDescent="0.25">
      <c r="A215" s="42">
        <v>6</v>
      </c>
      <c r="B215" s="12" t="s">
        <v>178</v>
      </c>
      <c r="C215" s="37"/>
      <c r="D215" s="28"/>
      <c r="E215" s="29"/>
      <c r="F215" s="29"/>
      <c r="G215" s="29"/>
      <c r="H215" s="29"/>
      <c r="I215" s="29"/>
    </row>
    <row r="216" spans="1:9" s="25" customFormat="1" ht="15" customHeight="1" x14ac:dyDescent="0.25">
      <c r="A216" s="42">
        <v>6</v>
      </c>
      <c r="B216" s="14" t="s">
        <v>179</v>
      </c>
      <c r="C216" s="37"/>
      <c r="D216" s="26">
        <v>81.5</v>
      </c>
      <c r="E216" s="26">
        <f>MROUND(MachineRentalRates[[#This Row],[HOURLY                                                                            RATES]]*0.9,0.25)</f>
        <v>73.25</v>
      </c>
      <c r="F2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2934</v>
      </c>
      <c r="G21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3667.5</v>
      </c>
      <c r="H2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12322.75</v>
      </c>
      <c r="I21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15403.5</v>
      </c>
    </row>
    <row r="217" spans="1:9" s="25" customFormat="1" ht="15" customHeight="1" x14ac:dyDescent="0.25">
      <c r="A217" s="42">
        <v>6</v>
      </c>
      <c r="B217" s="14" t="s">
        <v>180</v>
      </c>
      <c r="C217" s="37"/>
      <c r="D217" s="26">
        <v>115.5</v>
      </c>
      <c r="E217" s="26">
        <f>MROUND(MachineRentalRates[[#This Row],[HOURLY                                                                            RATES]]*0.9,0.25)</f>
        <v>104</v>
      </c>
      <c r="F2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4158</v>
      </c>
      <c r="G21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5197.5</v>
      </c>
      <c r="H2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17463.5</v>
      </c>
      <c r="I21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21829.5</v>
      </c>
    </row>
    <row r="218" spans="1:9" s="25" customFormat="1" ht="15" customHeight="1" x14ac:dyDescent="0.25">
      <c r="A218" s="42">
        <v>6</v>
      </c>
      <c r="B218" s="14" t="s">
        <v>181</v>
      </c>
      <c r="C218" s="37"/>
      <c r="D218" s="26">
        <v>124.5</v>
      </c>
      <c r="E218" s="26">
        <f>MROUND(MachineRentalRates[[#This Row],[HOURLY                                                                            RATES]]*0.9,0.25)</f>
        <v>112</v>
      </c>
      <c r="F2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4482</v>
      </c>
      <c r="G21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5602.5</v>
      </c>
      <c r="H2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18824.5</v>
      </c>
      <c r="I21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23530.5</v>
      </c>
    </row>
    <row r="219" spans="1:9" s="25" customFormat="1" ht="15" customHeight="1" x14ac:dyDescent="0.25">
      <c r="A219" s="42">
        <v>6</v>
      </c>
      <c r="B219" s="14" t="s">
        <v>182</v>
      </c>
      <c r="C219" s="37"/>
      <c r="D219" s="26">
        <v>149.75</v>
      </c>
      <c r="E219" s="26">
        <f>MROUND(MachineRentalRates[[#This Row],[HOURLY                                                                            RATES]]*0.9,0.25)</f>
        <v>134.75</v>
      </c>
      <c r="F2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5391</v>
      </c>
      <c r="G21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6738.75</v>
      </c>
      <c r="H2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22642.25</v>
      </c>
      <c r="I21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28302.75</v>
      </c>
    </row>
    <row r="220" spans="1:9" s="25" customFormat="1" ht="15" customHeight="1" x14ac:dyDescent="0.25">
      <c r="A220" s="42">
        <v>6</v>
      </c>
      <c r="B220" s="14" t="s">
        <v>183</v>
      </c>
      <c r="C220" s="37"/>
      <c r="D220" s="26">
        <v>168.25</v>
      </c>
      <c r="E220" s="26">
        <f>MROUND(MachineRentalRates[[#This Row],[HOURLY                                                                            RATES]]*0.9,0.25)</f>
        <v>151.5</v>
      </c>
      <c r="F2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6057</v>
      </c>
      <c r="G22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7571.25</v>
      </c>
      <c r="H2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25439.5</v>
      </c>
      <c r="I22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31799.25</v>
      </c>
    </row>
    <row r="221" spans="1:9" s="25" customFormat="1" ht="15" customHeight="1" x14ac:dyDescent="0.25">
      <c r="A221" s="42">
        <v>6</v>
      </c>
      <c r="B221" s="14" t="s">
        <v>184</v>
      </c>
      <c r="C221" s="37"/>
      <c r="D221" s="26">
        <v>185.75</v>
      </c>
      <c r="E221" s="26">
        <f>MROUND(MachineRentalRates[[#This Row],[HOURLY                                                                            RATES]]*0.9,0.25)</f>
        <v>167.25</v>
      </c>
      <c r="F2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6687</v>
      </c>
      <c r="G22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8358.75</v>
      </c>
      <c r="H2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28085.5</v>
      </c>
      <c r="I22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35106.75</v>
      </c>
    </row>
    <row r="222" spans="1:9" s="25" customFormat="1" ht="15" customHeight="1" x14ac:dyDescent="0.25">
      <c r="A222" s="42">
        <v>6</v>
      </c>
      <c r="B222" s="14" t="s">
        <v>185</v>
      </c>
      <c r="C222" s="37"/>
      <c r="D222" s="26">
        <v>202.75</v>
      </c>
      <c r="E222" s="26">
        <f>MROUND(MachineRentalRates[[#This Row],[HOURLY                                                                            RATES]]*0.9,0.25)</f>
        <v>182.5</v>
      </c>
      <c r="F2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7299</v>
      </c>
      <c r="G22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9123.75</v>
      </c>
      <c r="H2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30655.75</v>
      </c>
      <c r="I22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38319.75</v>
      </c>
    </row>
    <row r="223" spans="1:9" s="25" customFormat="1" ht="15" customHeight="1" x14ac:dyDescent="0.25">
      <c r="A223" s="42">
        <v>6</v>
      </c>
      <c r="B223" s="14" t="s">
        <v>186</v>
      </c>
      <c r="C223" s="37"/>
      <c r="D223" s="26">
        <v>244.5</v>
      </c>
      <c r="E223" s="26">
        <f>MROUND(MachineRentalRates[[#This Row],[HOURLY                                                                            RATES]]*0.9,0.25)</f>
        <v>220</v>
      </c>
      <c r="F2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8802</v>
      </c>
      <c r="G22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11002.5</v>
      </c>
      <c r="H2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36968.5</v>
      </c>
      <c r="I22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46210.5</v>
      </c>
    </row>
    <row r="224" spans="1:9" s="25" customFormat="1" ht="15" customHeight="1" x14ac:dyDescent="0.25">
      <c r="A224" s="42">
        <v>6</v>
      </c>
      <c r="B224" s="14" t="s">
        <v>165</v>
      </c>
      <c r="C224" s="37"/>
      <c r="D224" s="26">
        <v>263.75</v>
      </c>
      <c r="E224" s="26">
        <f>MROUND(MachineRentalRates[[#This Row],[HOURLY                                                                            RATES]]*0.9,0.25)</f>
        <v>237.5</v>
      </c>
      <c r="F2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9495</v>
      </c>
      <c r="G22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11868.75</v>
      </c>
      <c r="H2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39879</v>
      </c>
      <c r="I22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49848.75</v>
      </c>
    </row>
    <row r="225" spans="1:9" s="25" customFormat="1" ht="15" customHeight="1" x14ac:dyDescent="0.25">
      <c r="A225" s="42">
        <v>6</v>
      </c>
      <c r="B225" s="14" t="s">
        <v>187</v>
      </c>
      <c r="C225" s="37"/>
      <c r="D225" s="26">
        <v>283</v>
      </c>
      <c r="E225" s="26">
        <f>MROUND(MachineRentalRates[[#This Row],[HOURLY                                                                            RATES]]*0.9,0.25)</f>
        <v>254.75</v>
      </c>
      <c r="F2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10188</v>
      </c>
      <c r="G22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12735</v>
      </c>
      <c r="H2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42789.5</v>
      </c>
      <c r="I22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53487</v>
      </c>
    </row>
    <row r="226" spans="1:9" s="25" customFormat="1" ht="15" customHeight="1" x14ac:dyDescent="0.25">
      <c r="A226" s="42">
        <v>6</v>
      </c>
      <c r="B226" s="14" t="s">
        <v>188</v>
      </c>
      <c r="C226" s="37"/>
      <c r="D226" s="26">
        <v>311.5</v>
      </c>
      <c r="E226" s="26">
        <f>MROUND(MachineRentalRates[[#This Row],[HOURLY                                                                            RATES]]*0.9,0.25)</f>
        <v>280.25</v>
      </c>
      <c r="F2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11214</v>
      </c>
      <c r="G22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14017.5</v>
      </c>
      <c r="H2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47098.75</v>
      </c>
      <c r="I22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58873.5</v>
      </c>
    </row>
    <row r="227" spans="1:9" s="25" customFormat="1" ht="15" customHeight="1" x14ac:dyDescent="0.25">
      <c r="A227" s="42">
        <v>6</v>
      </c>
      <c r="B227" s="14" t="s">
        <v>189</v>
      </c>
      <c r="C227" s="37"/>
      <c r="D227" s="26">
        <v>321.25</v>
      </c>
      <c r="E227" s="26">
        <f>MROUND(MachineRentalRates[[#This Row],[HOURLY                                                                            RATES]]*0.9,0.25)</f>
        <v>289.25</v>
      </c>
      <c r="F22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11565</v>
      </c>
      <c r="G22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14456.25</v>
      </c>
      <c r="H22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48573</v>
      </c>
      <c r="I22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60716.25</v>
      </c>
    </row>
    <row r="228" spans="1:9" s="25" customFormat="1" ht="15" customHeight="1" x14ac:dyDescent="0.25">
      <c r="A228" s="42">
        <v>6</v>
      </c>
      <c r="B228" s="14" t="s">
        <v>190</v>
      </c>
      <c r="C228" s="37"/>
      <c r="D228" s="26">
        <v>329.75</v>
      </c>
      <c r="E228" s="26">
        <f>MROUND(MachineRentalRates[[#This Row],[HOURLY                                                                            RATES]]*0.9,0.25)</f>
        <v>296.75</v>
      </c>
      <c r="F2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11871</v>
      </c>
      <c r="G22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14838.75</v>
      </c>
      <c r="H2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49858.25</v>
      </c>
      <c r="I22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62322.75</v>
      </c>
    </row>
    <row r="229" spans="1:9" s="25" customFormat="1" ht="15" customHeight="1" x14ac:dyDescent="0.25">
      <c r="A229" s="42">
        <v>6</v>
      </c>
      <c r="B229" s="14" t="s">
        <v>191</v>
      </c>
      <c r="C229" s="37"/>
      <c r="D229" s="26">
        <v>338.75</v>
      </c>
      <c r="E229" s="26">
        <f>MROUND(MachineRentalRates[[#This Row],[HOURLY                                                                            RATES]]*0.9,0.25)</f>
        <v>305</v>
      </c>
      <c r="F2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12195</v>
      </c>
      <c r="G22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15243.75</v>
      </c>
      <c r="H2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51219</v>
      </c>
      <c r="I22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64023.75</v>
      </c>
    </row>
    <row r="230" spans="1:9" s="25" customFormat="1" ht="15" customHeight="1" x14ac:dyDescent="0.25">
      <c r="A230" s="42">
        <v>6</v>
      </c>
      <c r="B230" s="14" t="s">
        <v>192</v>
      </c>
      <c r="C230" s="37"/>
      <c r="D230" s="26">
        <v>347.5</v>
      </c>
      <c r="E230" s="26">
        <f>MROUND(MachineRentalRates[[#This Row],[HOURLY                                                                            RATES]]*0.9,0.25)</f>
        <v>312.75</v>
      </c>
      <c r="F2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12510</v>
      </c>
      <c r="G23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15637.5</v>
      </c>
      <c r="H2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52542</v>
      </c>
      <c r="I23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65677.5</v>
      </c>
    </row>
    <row r="231" spans="1:9" s="25" customFormat="1" ht="15" customHeight="1" x14ac:dyDescent="0.25">
      <c r="A231" s="42">
        <v>6</v>
      </c>
      <c r="B231" s="14" t="s">
        <v>193</v>
      </c>
      <c r="C231" s="37"/>
      <c r="D231" s="26">
        <v>355.75</v>
      </c>
      <c r="E231" s="26">
        <f>MROUND(MachineRentalRates[[#This Row],[HOURLY                                                                            RATES]]*0.9,0.25)</f>
        <v>320.25</v>
      </c>
      <c r="F2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12807</v>
      </c>
      <c r="G2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16008.75</v>
      </c>
      <c r="H2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53789.5</v>
      </c>
      <c r="I2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67236.75</v>
      </c>
    </row>
    <row r="232" spans="1:9" s="25" customFormat="1" ht="15" customHeight="1" x14ac:dyDescent="0.25">
      <c r="A232" s="42">
        <v>6</v>
      </c>
      <c r="B232" s="14" t="s">
        <v>194</v>
      </c>
      <c r="C232" s="37"/>
      <c r="D232" s="26">
        <v>420</v>
      </c>
      <c r="E232" s="26">
        <f>MROUND(MachineRentalRates[[#This Row],[HOURLY                                                                            RATES]]*0.9,0.25)</f>
        <v>378</v>
      </c>
      <c r="F2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15120</v>
      </c>
      <c r="G2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18900</v>
      </c>
      <c r="H2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63504</v>
      </c>
      <c r="I2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79380</v>
      </c>
    </row>
    <row r="233" spans="1:9" s="25" customFormat="1" ht="15" customHeight="1" x14ac:dyDescent="0.25">
      <c r="A233" s="42">
        <v>6</v>
      </c>
      <c r="B233" s="14" t="s">
        <v>195</v>
      </c>
      <c r="C233" s="37"/>
      <c r="D233" s="26">
        <v>450.5</v>
      </c>
      <c r="E233" s="26">
        <f>MROUND(MachineRentalRates[[#This Row],[HOURLY                                                                            RATES]]*0.9,0.25)</f>
        <v>405.5</v>
      </c>
      <c r="F23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16218</v>
      </c>
      <c r="G23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20272.5</v>
      </c>
      <c r="H23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68115.5</v>
      </c>
      <c r="I23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85144.5</v>
      </c>
    </row>
    <row r="234" spans="1:9" s="25" customFormat="1" ht="15" customHeight="1" x14ac:dyDescent="0.25">
      <c r="A234" s="42">
        <v>6</v>
      </c>
      <c r="B234" s="14" t="s">
        <v>196</v>
      </c>
      <c r="C234" s="37"/>
      <c r="D234" s="26">
        <v>1.5</v>
      </c>
      <c r="E234" s="26">
        <v>0</v>
      </c>
      <c r="F23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54</v>
      </c>
      <c r="G23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67.5</v>
      </c>
      <c r="H23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226.75</v>
      </c>
      <c r="I23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283.5</v>
      </c>
    </row>
    <row r="235" spans="1:9" s="25" customFormat="1" ht="15" customHeight="1" x14ac:dyDescent="0.25">
      <c r="A235" s="33"/>
      <c r="B235" s="14"/>
      <c r="C235" s="37"/>
      <c r="D235" s="28"/>
      <c r="E235" s="29"/>
      <c r="F235" s="29"/>
      <c r="G235" s="29"/>
      <c r="H235" s="29"/>
      <c r="I235" s="29"/>
    </row>
    <row r="236" spans="1:9" s="25" customFormat="1" ht="15" customHeight="1" thickBot="1" x14ac:dyDescent="0.3">
      <c r="A236" s="43">
        <v>7</v>
      </c>
      <c r="B236" s="40" t="s">
        <v>7</v>
      </c>
      <c r="C236" s="37"/>
      <c r="D236" s="28"/>
      <c r="E236" s="29"/>
      <c r="F236" s="29"/>
      <c r="G236" s="29"/>
      <c r="H236" s="29"/>
      <c r="I236" s="29"/>
    </row>
    <row r="237" spans="1:9" s="25" customFormat="1" ht="15" customHeight="1" thickTop="1" x14ac:dyDescent="0.25">
      <c r="A237" s="33"/>
      <c r="B237" s="14"/>
      <c r="C237" s="37"/>
      <c r="D237" s="28"/>
      <c r="E237" s="29"/>
      <c r="F237" s="29"/>
      <c r="G237" s="29"/>
      <c r="H237" s="29"/>
      <c r="I237" s="29"/>
    </row>
    <row r="238" spans="1:9" s="25" customFormat="1" ht="15" customHeight="1" x14ac:dyDescent="0.25">
      <c r="A238" s="42">
        <v>7</v>
      </c>
      <c r="B238" s="12" t="s">
        <v>197</v>
      </c>
      <c r="C238" s="37"/>
      <c r="D238" s="28"/>
      <c r="E238" s="29"/>
      <c r="F238" s="29"/>
      <c r="G238" s="29"/>
      <c r="H238" s="29"/>
      <c r="I238" s="29"/>
    </row>
    <row r="239" spans="1:9" s="25" customFormat="1" ht="15" customHeight="1" x14ac:dyDescent="0.25">
      <c r="A239" s="42">
        <v>7</v>
      </c>
      <c r="B239" s="14" t="s">
        <v>198</v>
      </c>
      <c r="C239" s="37"/>
      <c r="D239" s="26">
        <v>32.75</v>
      </c>
      <c r="E239" s="26">
        <f>MROUND(MachineRentalRates[[#This Row],[HOURLY                                                                            RATES]]*0.9,0.25)</f>
        <v>29.5</v>
      </c>
      <c r="F2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1179</v>
      </c>
      <c r="G23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1473.75</v>
      </c>
      <c r="H2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4951.75</v>
      </c>
      <c r="I23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6189.75</v>
      </c>
    </row>
    <row r="240" spans="1:9" s="25" customFormat="1" ht="15" customHeight="1" x14ac:dyDescent="0.25">
      <c r="A240" s="42">
        <v>7</v>
      </c>
      <c r="B240" s="14" t="s">
        <v>199</v>
      </c>
      <c r="C240" s="37"/>
      <c r="D240" s="26">
        <v>38</v>
      </c>
      <c r="E240" s="26">
        <f>MROUND(MachineRentalRates[[#This Row],[HOURLY                                                                            RATES]]*0.9,0.25)</f>
        <v>34.25</v>
      </c>
      <c r="F2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1368</v>
      </c>
      <c r="G24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1710</v>
      </c>
      <c r="H2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5745.5</v>
      </c>
      <c r="I24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7182</v>
      </c>
    </row>
    <row r="241" spans="1:9" s="25" customFormat="1" ht="15" customHeight="1" x14ac:dyDescent="0.25">
      <c r="A241" s="42">
        <v>7</v>
      </c>
      <c r="B241" s="14" t="s">
        <v>200</v>
      </c>
      <c r="C241" s="37"/>
      <c r="D241" s="26">
        <v>41.75</v>
      </c>
      <c r="E241" s="26">
        <f>MROUND(MachineRentalRates[[#This Row],[HOURLY                                                                            RATES]]*0.9,0.25)</f>
        <v>37.5</v>
      </c>
      <c r="F2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1503</v>
      </c>
      <c r="G24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1878.75</v>
      </c>
      <c r="H2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6312.5</v>
      </c>
      <c r="I24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7890.75</v>
      </c>
    </row>
    <row r="242" spans="1:9" s="25" customFormat="1" ht="15" customHeight="1" x14ac:dyDescent="0.25">
      <c r="A242" s="42">
        <v>7</v>
      </c>
      <c r="B242" s="14" t="s">
        <v>201</v>
      </c>
      <c r="C242" s="37"/>
      <c r="D242" s="26">
        <v>48.5</v>
      </c>
      <c r="E242" s="26">
        <f>MROUND(MachineRentalRates[[#This Row],[HOURLY                                                                            RATES]]*0.9,0.25)</f>
        <v>43.75</v>
      </c>
      <c r="F2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1746</v>
      </c>
      <c r="G24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2182.5</v>
      </c>
      <c r="H2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7333.25</v>
      </c>
      <c r="I24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9166.5</v>
      </c>
    </row>
    <row r="243" spans="1:9" s="25" customFormat="1" ht="15" customHeight="1" x14ac:dyDescent="0.25">
      <c r="A243" s="42">
        <v>7</v>
      </c>
      <c r="B243" s="14" t="s">
        <v>202</v>
      </c>
      <c r="C243" s="37"/>
      <c r="D243" s="26">
        <v>54.75</v>
      </c>
      <c r="E243" s="26">
        <f>MROUND(MachineRentalRates[[#This Row],[HOURLY                                                                            RATES]]*0.9,0.25)</f>
        <v>49.25</v>
      </c>
      <c r="F2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1971</v>
      </c>
      <c r="G2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2463.75</v>
      </c>
      <c r="H2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8278.25</v>
      </c>
      <c r="I2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10347.75</v>
      </c>
    </row>
    <row r="244" spans="1:9" s="25" customFormat="1" ht="15" customHeight="1" x14ac:dyDescent="0.25">
      <c r="A244" s="42">
        <v>7</v>
      </c>
      <c r="B244" s="14" t="s">
        <v>203</v>
      </c>
      <c r="C244" s="37"/>
      <c r="D244" s="26">
        <v>63</v>
      </c>
      <c r="E244" s="26">
        <f>MROUND(MachineRentalRates[[#This Row],[HOURLY                                                                            RATES]]*0.9,0.25)</f>
        <v>56.75</v>
      </c>
      <c r="F2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2268</v>
      </c>
      <c r="G24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2835</v>
      </c>
      <c r="H2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9525.5</v>
      </c>
      <c r="I24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11907</v>
      </c>
    </row>
    <row r="245" spans="1:9" s="25" customFormat="1" ht="15" customHeight="1" x14ac:dyDescent="0.25">
      <c r="A245" s="42">
        <v>7</v>
      </c>
      <c r="B245" s="14"/>
      <c r="C245" s="37"/>
      <c r="D245" s="28"/>
      <c r="E245" s="29"/>
      <c r="F245" s="29"/>
      <c r="G245" s="29"/>
      <c r="H245" s="29"/>
      <c r="I245" s="29"/>
    </row>
    <row r="246" spans="1:9" s="25" customFormat="1" ht="15" customHeight="1" x14ac:dyDescent="0.25">
      <c r="A246" s="42">
        <v>7</v>
      </c>
      <c r="B246" s="12" t="s">
        <v>204</v>
      </c>
      <c r="C246" s="37"/>
      <c r="D246" s="28"/>
      <c r="E246" s="29"/>
      <c r="F246" s="29"/>
      <c r="G246" s="29"/>
      <c r="H246" s="29"/>
      <c r="I246" s="29"/>
    </row>
    <row r="247" spans="1:9" s="25" customFormat="1" ht="15" customHeight="1" x14ac:dyDescent="0.25">
      <c r="A247" s="42">
        <v>7</v>
      </c>
      <c r="B247" s="14" t="s">
        <v>198</v>
      </c>
      <c r="C247" s="37"/>
      <c r="D247" s="26">
        <v>38.5</v>
      </c>
      <c r="E247" s="26">
        <f>MROUND(MachineRentalRates[[#This Row],[HOURLY                                                                            RATES]]*0.9,0.25)</f>
        <v>34.75</v>
      </c>
      <c r="F2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1386</v>
      </c>
      <c r="G24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1732.5</v>
      </c>
      <c r="H2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5821.25</v>
      </c>
      <c r="I24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7276.5</v>
      </c>
    </row>
    <row r="248" spans="1:9" s="25" customFormat="1" ht="15" customHeight="1" x14ac:dyDescent="0.25">
      <c r="A248" s="42">
        <v>7</v>
      </c>
      <c r="B248" s="14" t="s">
        <v>199</v>
      </c>
      <c r="C248" s="37"/>
      <c r="D248" s="26">
        <v>43.75</v>
      </c>
      <c r="E248" s="26">
        <f>MROUND(MachineRentalRates[[#This Row],[HOURLY                                                                            RATES]]*0.9,0.25)</f>
        <v>39.5</v>
      </c>
      <c r="F2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1575</v>
      </c>
      <c r="G24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1968.75</v>
      </c>
      <c r="H2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6615</v>
      </c>
      <c r="I24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8268.75</v>
      </c>
    </row>
    <row r="249" spans="1:9" s="25" customFormat="1" ht="15" customHeight="1" x14ac:dyDescent="0.25">
      <c r="A249" s="42">
        <v>7</v>
      </c>
      <c r="B249" s="14" t="s">
        <v>200</v>
      </c>
      <c r="C249" s="37"/>
      <c r="D249" s="26">
        <v>47.5</v>
      </c>
      <c r="E249" s="26">
        <f>MROUND(MachineRentalRates[[#This Row],[HOURLY                                                                            RATES]]*0.9,0.25)</f>
        <v>42.75</v>
      </c>
      <c r="F2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1710</v>
      </c>
      <c r="G24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2137.5</v>
      </c>
      <c r="H2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7182</v>
      </c>
      <c r="I24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8977.5</v>
      </c>
    </row>
    <row r="250" spans="1:9" s="25" customFormat="1" ht="15" customHeight="1" x14ac:dyDescent="0.25">
      <c r="A250" s="42">
        <v>7</v>
      </c>
      <c r="B250" s="14" t="s">
        <v>201</v>
      </c>
      <c r="C250" s="37"/>
      <c r="D250" s="26">
        <v>54.5</v>
      </c>
      <c r="E250" s="26">
        <f>MROUND(MachineRentalRates[[#This Row],[HOURLY                                                                            RATES]]*0.9,0.25)</f>
        <v>49</v>
      </c>
      <c r="F2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1962</v>
      </c>
      <c r="G25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2452.5</v>
      </c>
      <c r="H2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8240.5</v>
      </c>
      <c r="I25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10300.5</v>
      </c>
    </row>
    <row r="251" spans="1:9" s="25" customFormat="1" ht="15" customHeight="1" x14ac:dyDescent="0.25">
      <c r="A251" s="42">
        <v>7</v>
      </c>
      <c r="B251" s="14" t="s">
        <v>202</v>
      </c>
      <c r="C251" s="37"/>
      <c r="D251" s="26">
        <v>60.5</v>
      </c>
      <c r="E251" s="26">
        <f>MROUND(MachineRentalRates[[#This Row],[HOURLY                                                                            RATES]]*0.9,0.25)</f>
        <v>54.5</v>
      </c>
      <c r="F2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2178</v>
      </c>
      <c r="G25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2722.5</v>
      </c>
      <c r="H2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9147.5</v>
      </c>
      <c r="I25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11434.5</v>
      </c>
    </row>
    <row r="252" spans="1:9" s="25" customFormat="1" ht="15" customHeight="1" x14ac:dyDescent="0.25">
      <c r="A252" s="42">
        <v>7</v>
      </c>
      <c r="B252" s="14" t="s">
        <v>203</v>
      </c>
      <c r="C252" s="37"/>
      <c r="D252" s="26">
        <v>69</v>
      </c>
      <c r="E252" s="26">
        <f>MROUND(MachineRentalRates[[#This Row],[HOURLY                                                                            RATES]]*0.9,0.25)</f>
        <v>62</v>
      </c>
      <c r="F2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2484</v>
      </c>
      <c r="G25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3105</v>
      </c>
      <c r="H2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10432.75</v>
      </c>
      <c r="I25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13041</v>
      </c>
    </row>
    <row r="253" spans="1:9" s="25" customFormat="1" ht="15" customHeight="1" x14ac:dyDescent="0.25">
      <c r="A253" s="42">
        <v>7</v>
      </c>
      <c r="B253" s="14"/>
      <c r="C253" s="37"/>
      <c r="D253" s="28"/>
      <c r="E253" s="29"/>
      <c r="F253" s="29"/>
      <c r="G253" s="29"/>
      <c r="H253" s="29"/>
      <c r="I253" s="29"/>
    </row>
    <row r="254" spans="1:9" s="25" customFormat="1" ht="15" customHeight="1" x14ac:dyDescent="0.25">
      <c r="A254" s="42">
        <v>7</v>
      </c>
      <c r="B254" s="12" t="s">
        <v>205</v>
      </c>
      <c r="C254" s="37"/>
      <c r="D254" s="28"/>
      <c r="E254" s="29"/>
      <c r="F254" s="29"/>
      <c r="G254" s="29"/>
      <c r="H254" s="29"/>
      <c r="I254" s="29"/>
    </row>
    <row r="255" spans="1:9" s="25" customFormat="1" ht="15" customHeight="1" x14ac:dyDescent="0.25">
      <c r="A255" s="42">
        <v>7</v>
      </c>
      <c r="B255" s="14" t="s">
        <v>206</v>
      </c>
      <c r="C255" s="37"/>
      <c r="D255" s="26">
        <v>3.25</v>
      </c>
      <c r="E255" s="26">
        <v>0</v>
      </c>
      <c r="F2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117</v>
      </c>
      <c r="G25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146.25</v>
      </c>
      <c r="H2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491.5</v>
      </c>
      <c r="I25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614.25</v>
      </c>
    </row>
    <row r="256" spans="1:9" s="25" customFormat="1" ht="15" customHeight="1" x14ac:dyDescent="0.25">
      <c r="A256" s="42">
        <v>7</v>
      </c>
      <c r="B256" s="14" t="s">
        <v>207</v>
      </c>
      <c r="C256" s="37"/>
      <c r="D256" s="26">
        <v>5</v>
      </c>
      <c r="E256" s="26">
        <v>0</v>
      </c>
      <c r="F2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180</v>
      </c>
      <c r="G25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225</v>
      </c>
      <c r="H2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756</v>
      </c>
      <c r="I25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945</v>
      </c>
    </row>
    <row r="257" spans="1:9" s="25" customFormat="1" ht="15" customHeight="1" x14ac:dyDescent="0.25">
      <c r="A257" s="42">
        <v>7</v>
      </c>
      <c r="B257" s="14" t="s">
        <v>208</v>
      </c>
      <c r="C257" s="37"/>
      <c r="D257" s="26">
        <v>11.25</v>
      </c>
      <c r="E257" s="26">
        <v>0</v>
      </c>
      <c r="F2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405</v>
      </c>
      <c r="G25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506.25</v>
      </c>
      <c r="H2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1701</v>
      </c>
      <c r="I25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2126.25</v>
      </c>
    </row>
    <row r="258" spans="1:9" s="25" customFormat="1" ht="15" customHeight="1" x14ac:dyDescent="0.25">
      <c r="A258" s="42">
        <v>7</v>
      </c>
      <c r="B258" s="14" t="s">
        <v>209</v>
      </c>
      <c r="C258" s="37"/>
      <c r="D258" s="26">
        <v>17.25</v>
      </c>
      <c r="E258" s="26">
        <v>0</v>
      </c>
      <c r="F2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621</v>
      </c>
      <c r="G25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776.25</v>
      </c>
      <c r="H2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2608.25</v>
      </c>
      <c r="I25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3260.25</v>
      </c>
    </row>
    <row r="259" spans="1:9" s="25" customFormat="1" ht="15" customHeight="1" x14ac:dyDescent="0.25">
      <c r="A259" s="42">
        <v>7</v>
      </c>
      <c r="B259" s="14" t="s">
        <v>210</v>
      </c>
      <c r="C259" s="37"/>
      <c r="D259" s="26">
        <v>4.25</v>
      </c>
      <c r="E259" s="26">
        <v>0</v>
      </c>
      <c r="F2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</v>
      </c>
      <c r="G25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191.25</v>
      </c>
      <c r="H2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642.5</v>
      </c>
      <c r="I25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803.25</v>
      </c>
    </row>
    <row r="260" spans="1:9" s="25" customFormat="1" ht="15" customHeight="1" x14ac:dyDescent="0.25">
      <c r="A260" s="42">
        <v>7</v>
      </c>
      <c r="B260" s="14" t="s">
        <v>211</v>
      </c>
      <c r="C260" s="37"/>
      <c r="D260" s="26">
        <v>6.25</v>
      </c>
      <c r="E260" s="26">
        <v>0</v>
      </c>
      <c r="F2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225</v>
      </c>
      <c r="G26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281.25</v>
      </c>
      <c r="H2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945</v>
      </c>
      <c r="I26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1181.25</v>
      </c>
    </row>
    <row r="261" spans="1:9" s="25" customFormat="1" ht="15" customHeight="1" x14ac:dyDescent="0.25">
      <c r="A261" s="42">
        <v>7</v>
      </c>
      <c r="B261" s="14" t="s">
        <v>212</v>
      </c>
      <c r="C261" s="37"/>
      <c r="D261" s="26">
        <v>7.75</v>
      </c>
      <c r="E261" s="26">
        <v>0</v>
      </c>
      <c r="F2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279</v>
      </c>
      <c r="G26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348.75</v>
      </c>
      <c r="H2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1171.75</v>
      </c>
      <c r="I26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1464.75</v>
      </c>
    </row>
    <row r="262" spans="1:9" s="25" customFormat="1" ht="15" customHeight="1" x14ac:dyDescent="0.25">
      <c r="A262" s="42">
        <v>7</v>
      </c>
      <c r="B262" s="14" t="s">
        <v>213</v>
      </c>
      <c r="C262" s="37"/>
      <c r="D262" s="26">
        <v>9.25</v>
      </c>
      <c r="E262" s="26">
        <v>0</v>
      </c>
      <c r="F2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333</v>
      </c>
      <c r="G26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416.25</v>
      </c>
      <c r="H2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1398.5</v>
      </c>
      <c r="I26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1748.25</v>
      </c>
    </row>
    <row r="263" spans="1:9" s="25" customFormat="1" ht="15" customHeight="1" x14ac:dyDescent="0.25">
      <c r="A263" s="42">
        <v>7</v>
      </c>
      <c r="B263" s="14" t="s">
        <v>214</v>
      </c>
      <c r="C263" s="37"/>
      <c r="D263" s="26">
        <v>2.25</v>
      </c>
      <c r="E263" s="26">
        <v>0</v>
      </c>
      <c r="F2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81</v>
      </c>
      <c r="G26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101.25</v>
      </c>
      <c r="H2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340.25</v>
      </c>
      <c r="I26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425.25</v>
      </c>
    </row>
    <row r="264" spans="1:9" s="25" customFormat="1" ht="15" customHeight="1" x14ac:dyDescent="0.25">
      <c r="A264" s="42">
        <v>7</v>
      </c>
      <c r="B264" s="14" t="s">
        <v>215</v>
      </c>
      <c r="C264" s="37"/>
      <c r="D264" s="26">
        <v>12.75</v>
      </c>
      <c r="E264" s="26">
        <v>0</v>
      </c>
      <c r="F2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459</v>
      </c>
      <c r="G26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573.75</v>
      </c>
      <c r="H2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1927.75</v>
      </c>
      <c r="I26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2409.75</v>
      </c>
    </row>
    <row r="265" spans="1:9" s="25" customFormat="1" ht="15" customHeight="1" x14ac:dyDescent="0.25">
      <c r="A265" s="42">
        <v>7</v>
      </c>
      <c r="B265" s="14" t="s">
        <v>216</v>
      </c>
      <c r="C265" s="37"/>
      <c r="D265" s="26">
        <v>3.5</v>
      </c>
      <c r="E265" s="26">
        <v>0</v>
      </c>
      <c r="F2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126</v>
      </c>
      <c r="G26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157.5</v>
      </c>
      <c r="H2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529.25</v>
      </c>
      <c r="I26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661.5</v>
      </c>
    </row>
    <row r="266" spans="1:9" s="25" customFormat="1" ht="15" customHeight="1" x14ac:dyDescent="0.25">
      <c r="A266" s="42">
        <v>7</v>
      </c>
      <c r="B266" s="14"/>
      <c r="C266" s="37"/>
      <c r="D266" s="28"/>
      <c r="E266" s="29"/>
      <c r="F266" s="29"/>
      <c r="G266" s="29"/>
      <c r="H266" s="29"/>
      <c r="I266" s="29"/>
    </row>
    <row r="267" spans="1:9" s="25" customFormat="1" ht="15" customHeight="1" x14ac:dyDescent="0.25">
      <c r="A267" s="42">
        <v>7</v>
      </c>
      <c r="B267" s="12" t="s">
        <v>217</v>
      </c>
      <c r="C267" s="37"/>
      <c r="D267" s="28"/>
      <c r="E267" s="29"/>
      <c r="F267" s="29"/>
      <c r="G267" s="29"/>
      <c r="H267" s="29"/>
      <c r="I267" s="29"/>
    </row>
    <row r="268" spans="1:9" s="25" customFormat="1" ht="15" customHeight="1" x14ac:dyDescent="0.25">
      <c r="A268" s="42">
        <v>7</v>
      </c>
      <c r="B268" s="14" t="s">
        <v>218</v>
      </c>
      <c r="C268" s="37"/>
      <c r="D268" s="26">
        <v>50.75</v>
      </c>
      <c r="E268" s="26">
        <f>MROUND(MachineRentalRates[[#This Row],[HOURLY                                                                            RATES]]*0.9,0.25)</f>
        <v>45.75</v>
      </c>
      <c r="F2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1827</v>
      </c>
      <c r="G26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2283.75</v>
      </c>
      <c r="H2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7673.5</v>
      </c>
      <c r="I26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9591.75</v>
      </c>
    </row>
    <row r="269" spans="1:9" s="25" customFormat="1" ht="15" customHeight="1" x14ac:dyDescent="0.25">
      <c r="A269" s="42">
        <v>7</v>
      </c>
      <c r="B269" s="14" t="s">
        <v>219</v>
      </c>
      <c r="C269" s="37"/>
      <c r="D269" s="26">
        <v>59.75</v>
      </c>
      <c r="E269" s="26">
        <f>MROUND(MachineRentalRates[[#This Row],[HOURLY                                                                            RATES]]*0.9,0.25)</f>
        <v>53.75</v>
      </c>
      <c r="F2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2151</v>
      </c>
      <c r="G26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2688.75</v>
      </c>
      <c r="H2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9034.25</v>
      </c>
      <c r="I26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11292.75</v>
      </c>
    </row>
    <row r="270" spans="1:9" s="25" customFormat="1" ht="15" customHeight="1" x14ac:dyDescent="0.25">
      <c r="A270" s="42">
        <v>7</v>
      </c>
      <c r="B270" s="14" t="s">
        <v>220</v>
      </c>
      <c r="C270" s="37"/>
      <c r="D270" s="26">
        <v>69.25</v>
      </c>
      <c r="E270" s="26">
        <f>MROUND(MachineRentalRates[[#This Row],[HOURLY                                                                            RATES]]*0.9,0.25)</f>
        <v>62.25</v>
      </c>
      <c r="F2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2493</v>
      </c>
      <c r="G27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3116.25</v>
      </c>
      <c r="H2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10470.5</v>
      </c>
      <c r="I27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13088.25</v>
      </c>
    </row>
    <row r="271" spans="1:9" s="25" customFormat="1" ht="15" customHeight="1" x14ac:dyDescent="0.25">
      <c r="A271" s="42">
        <v>7</v>
      </c>
      <c r="B271" s="14" t="s">
        <v>221</v>
      </c>
      <c r="C271" s="37"/>
      <c r="D271" s="26">
        <v>72.5</v>
      </c>
      <c r="E271" s="26">
        <f>MROUND(MachineRentalRates[[#This Row],[HOURLY                                                                            RATES]]*0.9,0.25)</f>
        <v>65.25</v>
      </c>
      <c r="F2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2610</v>
      </c>
      <c r="G27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3262.5</v>
      </c>
      <c r="H2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10962</v>
      </c>
      <c r="I27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13702.5</v>
      </c>
    </row>
    <row r="272" spans="1:9" s="25" customFormat="1" ht="15" customHeight="1" x14ac:dyDescent="0.25">
      <c r="A272" s="42">
        <v>7</v>
      </c>
      <c r="B272" s="14" t="s">
        <v>222</v>
      </c>
      <c r="C272" s="37"/>
      <c r="D272" s="26">
        <v>78.25</v>
      </c>
      <c r="E272" s="26">
        <f>MROUND(MachineRentalRates[[#This Row],[HOURLY                                                                            RATES]]*0.9,0.25)</f>
        <v>70.5</v>
      </c>
      <c r="F2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2817</v>
      </c>
      <c r="G27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3521.25</v>
      </c>
      <c r="H2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11831.5</v>
      </c>
      <c r="I27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14789.25</v>
      </c>
    </row>
    <row r="273" spans="1:9" s="25" customFormat="1" ht="15" customHeight="1" x14ac:dyDescent="0.25">
      <c r="A273" s="42">
        <v>7</v>
      </c>
      <c r="B273" s="14" t="s">
        <v>223</v>
      </c>
      <c r="C273" s="37"/>
      <c r="D273" s="26">
        <v>84</v>
      </c>
      <c r="E273" s="26">
        <f>MROUND(MachineRentalRates[[#This Row],[HOURLY                                                                            RATES]]*0.9,0.25)</f>
        <v>75.5</v>
      </c>
      <c r="F2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3024</v>
      </c>
      <c r="G27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3780</v>
      </c>
      <c r="H2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12700.75</v>
      </c>
      <c r="I27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15876</v>
      </c>
    </row>
    <row r="274" spans="1:9" s="25" customFormat="1" ht="15" customHeight="1" x14ac:dyDescent="0.25">
      <c r="A274" s="42">
        <v>7</v>
      </c>
      <c r="B274" s="14" t="s">
        <v>224</v>
      </c>
      <c r="C274" s="37"/>
      <c r="D274" s="26">
        <v>92.75</v>
      </c>
      <c r="E274" s="26">
        <f>MROUND(MachineRentalRates[[#This Row],[HOURLY                                                                            RATES]]*0.9,0.25)</f>
        <v>83.5</v>
      </c>
      <c r="F2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3339</v>
      </c>
      <c r="G27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4173.75</v>
      </c>
      <c r="H2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14023.75</v>
      </c>
      <c r="I27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17529.75</v>
      </c>
    </row>
    <row r="275" spans="1:9" s="25" customFormat="1" ht="15" customHeight="1" x14ac:dyDescent="0.25">
      <c r="A275" s="42">
        <v>7</v>
      </c>
      <c r="B275" s="14" t="s">
        <v>225</v>
      </c>
      <c r="C275" s="37"/>
      <c r="D275" s="26">
        <v>111.25</v>
      </c>
      <c r="E275" s="26">
        <f>MROUND(MachineRentalRates[[#This Row],[HOURLY                                                                            RATES]]*0.9,0.25)</f>
        <v>100.25</v>
      </c>
      <c r="F2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4005</v>
      </c>
      <c r="G27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5006.25</v>
      </c>
      <c r="H2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16821</v>
      </c>
      <c r="I27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21026.25</v>
      </c>
    </row>
    <row r="276" spans="1:9" s="25" customFormat="1" ht="15" customHeight="1" x14ac:dyDescent="0.25">
      <c r="A276" s="42">
        <v>7</v>
      </c>
      <c r="B276" s="14" t="s">
        <v>226</v>
      </c>
      <c r="C276" s="37"/>
      <c r="D276" s="26">
        <v>129.75</v>
      </c>
      <c r="E276" s="26">
        <f>MROUND(MachineRentalRates[[#This Row],[HOURLY                                                                            RATES]]*0.9,0.25)</f>
        <v>116.75</v>
      </c>
      <c r="F2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4671</v>
      </c>
      <c r="G27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5838.75</v>
      </c>
      <c r="H2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19618.25</v>
      </c>
      <c r="I27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24522.75</v>
      </c>
    </row>
    <row r="277" spans="1:9" s="25" customFormat="1" ht="15" customHeight="1" x14ac:dyDescent="0.25">
      <c r="A277" s="42">
        <v>7</v>
      </c>
      <c r="B277" s="14" t="s">
        <v>227</v>
      </c>
      <c r="C277" s="37"/>
      <c r="D277" s="26">
        <v>144.25</v>
      </c>
      <c r="E277" s="26">
        <f>MROUND(MachineRentalRates[[#This Row],[HOURLY                                                                            RATES]]*0.9,0.25)</f>
        <v>129.75</v>
      </c>
      <c r="F27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5193</v>
      </c>
      <c r="G27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6491.25</v>
      </c>
      <c r="H27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21810.5</v>
      </c>
      <c r="I27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27263.25</v>
      </c>
    </row>
    <row r="278" spans="1:9" s="25" customFormat="1" ht="15" customHeight="1" x14ac:dyDescent="0.25">
      <c r="A278" s="42">
        <v>7</v>
      </c>
      <c r="B278" s="14" t="s">
        <v>228</v>
      </c>
      <c r="C278" s="37"/>
      <c r="D278" s="26">
        <v>159.5</v>
      </c>
      <c r="E278" s="26">
        <f>MROUND(MachineRentalRates[[#This Row],[HOURLY                                                                            RATES]]*0.9,0.25)</f>
        <v>143.5</v>
      </c>
      <c r="F27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5742</v>
      </c>
      <c r="G27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7177.5</v>
      </c>
      <c r="H27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24116.5</v>
      </c>
      <c r="I27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30145.5</v>
      </c>
    </row>
    <row r="279" spans="1:9" s="25" customFormat="1" ht="15" customHeight="1" x14ac:dyDescent="0.25">
      <c r="A279" s="42">
        <v>7</v>
      </c>
      <c r="B279" s="14" t="s">
        <v>229</v>
      </c>
      <c r="C279" s="37"/>
      <c r="D279" s="26">
        <v>186.25</v>
      </c>
      <c r="E279" s="26">
        <f>MROUND(MachineRentalRates[[#This Row],[HOURLY                                                                            RATES]]*0.9,0.25)</f>
        <v>167.75</v>
      </c>
      <c r="F2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6705</v>
      </c>
      <c r="G27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8381.25</v>
      </c>
      <c r="H2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28161</v>
      </c>
      <c r="I27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35201.25</v>
      </c>
    </row>
    <row r="280" spans="1:9" s="25" customFormat="1" ht="15" customHeight="1" x14ac:dyDescent="0.25">
      <c r="A280" s="42">
        <v>7</v>
      </c>
      <c r="B280" s="14" t="s">
        <v>230</v>
      </c>
      <c r="C280" s="37"/>
      <c r="D280" s="26">
        <v>238.5</v>
      </c>
      <c r="E280" s="26">
        <f>MROUND(MachineRentalRates[[#This Row],[HOURLY                                                                            RATES]]*0.9,0.25)</f>
        <v>214.75</v>
      </c>
      <c r="F2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8586</v>
      </c>
      <c r="G28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10732.5</v>
      </c>
      <c r="H2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36061.25</v>
      </c>
      <c r="I28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45076.5</v>
      </c>
    </row>
    <row r="281" spans="1:9" s="25" customFormat="1" ht="15" customHeight="1" x14ac:dyDescent="0.25">
      <c r="A281" s="42">
        <v>7</v>
      </c>
      <c r="B281" s="14" t="s">
        <v>231</v>
      </c>
      <c r="C281" s="37"/>
      <c r="D281" s="26">
        <v>287.5</v>
      </c>
      <c r="E281" s="26">
        <f>MROUND(MachineRentalRates[[#This Row],[HOURLY                                                                            RATES]]*0.9,0.25)</f>
        <v>258.75</v>
      </c>
      <c r="F2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10350</v>
      </c>
      <c r="G28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12937.5</v>
      </c>
      <c r="H2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43470</v>
      </c>
      <c r="I28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54337.5</v>
      </c>
    </row>
    <row r="282" spans="1:9" s="25" customFormat="1" ht="15" customHeight="1" x14ac:dyDescent="0.25">
      <c r="A282" s="42">
        <v>7</v>
      </c>
      <c r="B282" s="14" t="s">
        <v>232</v>
      </c>
      <c r="C282" s="37"/>
      <c r="D282" s="26">
        <v>493.25</v>
      </c>
      <c r="E282" s="26">
        <f>MROUND(MachineRentalRates[[#This Row],[HOURLY                                                                            RATES]]*0.9,0.25)</f>
        <v>444</v>
      </c>
      <c r="F2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17757</v>
      </c>
      <c r="G28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22196.25</v>
      </c>
      <c r="H2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74579.5</v>
      </c>
      <c r="I28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93224.25</v>
      </c>
    </row>
    <row r="283" spans="1:9" s="25" customFormat="1" ht="15" customHeight="1" x14ac:dyDescent="0.25">
      <c r="A283" s="42">
        <v>7</v>
      </c>
      <c r="B283" s="14" t="s">
        <v>233</v>
      </c>
      <c r="C283" s="37"/>
      <c r="D283" s="26">
        <v>543.5</v>
      </c>
      <c r="E283" s="26">
        <f>MROUND(MachineRentalRates[[#This Row],[HOURLY                                                                            RATES]]*0.9,0.25)</f>
        <v>489.25</v>
      </c>
      <c r="F2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19566</v>
      </c>
      <c r="G28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24457.5</v>
      </c>
      <c r="H2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82177.25</v>
      </c>
      <c r="I28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102721.5</v>
      </c>
    </row>
    <row r="284" spans="1:9" s="25" customFormat="1" ht="15" customHeight="1" x14ac:dyDescent="0.25">
      <c r="A284" s="33"/>
      <c r="B284" s="14"/>
      <c r="C284" s="37"/>
      <c r="D284" s="28"/>
      <c r="E284" s="29"/>
      <c r="F284" s="29"/>
      <c r="G284" s="29"/>
      <c r="H284" s="29"/>
      <c r="I284" s="29"/>
    </row>
    <row r="285" spans="1:9" s="25" customFormat="1" ht="15" customHeight="1" thickBot="1" x14ac:dyDescent="0.3">
      <c r="A285" s="43">
        <v>8</v>
      </c>
      <c r="B285" s="40" t="s">
        <v>8</v>
      </c>
      <c r="C285" s="37"/>
      <c r="D285" s="28"/>
      <c r="E285" s="29"/>
      <c r="F285" s="29"/>
      <c r="G285" s="29"/>
      <c r="H285" s="29"/>
      <c r="I285" s="29"/>
    </row>
    <row r="286" spans="1:9" s="25" customFormat="1" ht="15" customHeight="1" thickTop="1" x14ac:dyDescent="0.25">
      <c r="A286" s="32"/>
      <c r="B286" s="11"/>
      <c r="C286" s="37"/>
      <c r="D286" s="28"/>
      <c r="E286" s="29"/>
      <c r="F286" s="29"/>
      <c r="G286" s="29"/>
      <c r="H286" s="29"/>
      <c r="I286" s="29"/>
    </row>
    <row r="287" spans="1:9" s="25" customFormat="1" ht="15" customHeight="1" x14ac:dyDescent="0.25">
      <c r="A287" s="42">
        <v>8</v>
      </c>
      <c r="B287" s="12" t="s">
        <v>234</v>
      </c>
      <c r="C287" s="37"/>
      <c r="D287" s="28"/>
      <c r="E287" s="29"/>
      <c r="F287" s="29"/>
      <c r="G287" s="29"/>
      <c r="H287" s="29"/>
      <c r="I287" s="29"/>
    </row>
    <row r="288" spans="1:9" s="25" customFormat="1" ht="15" customHeight="1" x14ac:dyDescent="0.25">
      <c r="A288" s="42">
        <v>8</v>
      </c>
      <c r="B288" s="14" t="s">
        <v>235</v>
      </c>
      <c r="C288" s="37"/>
      <c r="D288" s="26">
        <v>5</v>
      </c>
      <c r="E288" s="26">
        <f>MROUND(MachineRentalRates[[#This Row],[HOURLY                                                                            RATES]]*0.9,0.25)</f>
        <v>4.5</v>
      </c>
      <c r="F2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180</v>
      </c>
      <c r="G28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225</v>
      </c>
      <c r="H2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756</v>
      </c>
      <c r="I28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945</v>
      </c>
    </row>
    <row r="289" spans="1:9" s="25" customFormat="1" ht="15" customHeight="1" x14ac:dyDescent="0.25">
      <c r="A289" s="42">
        <v>8</v>
      </c>
      <c r="B289" s="14" t="s">
        <v>236</v>
      </c>
      <c r="C289" s="37"/>
      <c r="D289" s="26">
        <v>5.5</v>
      </c>
      <c r="E289" s="26">
        <f>MROUND(MachineRentalRates[[#This Row],[HOURLY                                                                            RATES]]*0.9,0.25)</f>
        <v>5</v>
      </c>
      <c r="F2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198</v>
      </c>
      <c r="G28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247.5</v>
      </c>
      <c r="H2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831.5</v>
      </c>
      <c r="I28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1039.5</v>
      </c>
    </row>
    <row r="290" spans="1:9" s="25" customFormat="1" ht="15" customHeight="1" x14ac:dyDescent="0.25">
      <c r="A290" s="42">
        <v>8</v>
      </c>
      <c r="B290" s="14" t="s">
        <v>237</v>
      </c>
      <c r="C290" s="37"/>
      <c r="D290" s="26">
        <v>8.5</v>
      </c>
      <c r="E290" s="26">
        <f>MROUND(MachineRentalRates[[#This Row],[HOURLY                                                                            RATES]]*0.9,0.25)</f>
        <v>7.75</v>
      </c>
      <c r="F2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306</v>
      </c>
      <c r="G29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382.5</v>
      </c>
      <c r="H2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1285.25</v>
      </c>
      <c r="I29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1606.5</v>
      </c>
    </row>
    <row r="291" spans="1:9" s="25" customFormat="1" ht="15" customHeight="1" x14ac:dyDescent="0.25">
      <c r="A291" s="42">
        <v>8</v>
      </c>
      <c r="B291" s="14" t="s">
        <v>238</v>
      </c>
      <c r="C291" s="37"/>
      <c r="D291" s="26">
        <v>12.25</v>
      </c>
      <c r="E291" s="26">
        <f>MROUND(MachineRentalRates[[#This Row],[HOURLY                                                                            RATES]]*0.9,0.25)</f>
        <v>11</v>
      </c>
      <c r="F2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441</v>
      </c>
      <c r="G29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551.25</v>
      </c>
      <c r="H2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1852.25</v>
      </c>
      <c r="I29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2315.25</v>
      </c>
    </row>
    <row r="292" spans="1:9" s="25" customFormat="1" ht="15" customHeight="1" x14ac:dyDescent="0.25">
      <c r="A292" s="42">
        <v>8</v>
      </c>
      <c r="B292" s="14" t="s">
        <v>239</v>
      </c>
      <c r="C292" s="37"/>
      <c r="D292" s="26">
        <v>16.25</v>
      </c>
      <c r="E292" s="26">
        <f>MROUND(MachineRentalRates[[#This Row],[HOURLY                                                                            RATES]]*0.9,0.25)</f>
        <v>14.75</v>
      </c>
      <c r="F2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585</v>
      </c>
      <c r="G29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731.25</v>
      </c>
      <c r="H2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2457</v>
      </c>
      <c r="I29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3071.25</v>
      </c>
    </row>
    <row r="293" spans="1:9" s="25" customFormat="1" ht="15" customHeight="1" x14ac:dyDescent="0.25">
      <c r="A293" s="42">
        <v>8</v>
      </c>
      <c r="B293" s="14" t="s">
        <v>240</v>
      </c>
      <c r="C293" s="37"/>
      <c r="D293" s="26">
        <v>18</v>
      </c>
      <c r="E293" s="26">
        <f>MROUND(MachineRentalRates[[#This Row],[HOURLY                                                                            RATES]]*0.9,0.25)</f>
        <v>16.25</v>
      </c>
      <c r="F2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648</v>
      </c>
      <c r="G29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810</v>
      </c>
      <c r="H2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2721.5</v>
      </c>
      <c r="I29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3402</v>
      </c>
    </row>
    <row r="294" spans="1:9" s="25" customFormat="1" ht="15" customHeight="1" x14ac:dyDescent="0.25">
      <c r="A294" s="42">
        <v>8</v>
      </c>
      <c r="B294" s="14" t="s">
        <v>241</v>
      </c>
      <c r="C294" s="37"/>
      <c r="D294" s="26">
        <v>20.25</v>
      </c>
      <c r="E294" s="26">
        <f>MROUND(MachineRentalRates[[#This Row],[HOURLY                                                                            RATES]]*0.9,0.25)</f>
        <v>18.25</v>
      </c>
      <c r="F2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729</v>
      </c>
      <c r="G29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911.25</v>
      </c>
      <c r="H2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3061.75</v>
      </c>
      <c r="I29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3827.25</v>
      </c>
    </row>
    <row r="295" spans="1:9" s="25" customFormat="1" ht="15" customHeight="1" x14ac:dyDescent="0.25">
      <c r="A295" s="42">
        <v>8</v>
      </c>
      <c r="B295" s="14" t="s">
        <v>242</v>
      </c>
      <c r="C295" s="37"/>
      <c r="D295" s="26">
        <v>22.75</v>
      </c>
      <c r="E295" s="26">
        <f>MROUND(MachineRentalRates[[#This Row],[HOURLY                                                                            RATES]]*0.9,0.25)</f>
        <v>20.5</v>
      </c>
      <c r="F2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819</v>
      </c>
      <c r="G29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1023.75</v>
      </c>
      <c r="H2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3439.75</v>
      </c>
      <c r="I29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4299.75</v>
      </c>
    </row>
    <row r="296" spans="1:9" s="25" customFormat="1" ht="15" customHeight="1" x14ac:dyDescent="0.25">
      <c r="A296" s="42">
        <v>8</v>
      </c>
      <c r="B296" s="14" t="s">
        <v>243</v>
      </c>
      <c r="C296" s="37"/>
      <c r="D296" s="26">
        <v>28.25</v>
      </c>
      <c r="E296" s="26">
        <f>MROUND(MachineRentalRates[[#This Row],[HOURLY                                                                            RATES]]*0.9,0.25)</f>
        <v>25.5</v>
      </c>
      <c r="F2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1017</v>
      </c>
      <c r="G29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1271.25</v>
      </c>
      <c r="H2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4271.5</v>
      </c>
      <c r="I29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5339.25</v>
      </c>
    </row>
    <row r="297" spans="1:9" s="25" customFormat="1" ht="15" customHeight="1" x14ac:dyDescent="0.25">
      <c r="A297" s="42">
        <v>8</v>
      </c>
      <c r="B297" s="14" t="s">
        <v>244</v>
      </c>
      <c r="C297" s="37"/>
      <c r="D297" s="26">
        <v>33.75</v>
      </c>
      <c r="E297" s="26">
        <f>MROUND(MachineRentalRates[[#This Row],[HOURLY                                                                            RATES]]*0.9,0.25)</f>
        <v>30.5</v>
      </c>
      <c r="F2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1215</v>
      </c>
      <c r="G29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1518.75</v>
      </c>
      <c r="H2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5103</v>
      </c>
      <c r="I29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6378.75</v>
      </c>
    </row>
    <row r="298" spans="1:9" s="25" customFormat="1" ht="15" customHeight="1" x14ac:dyDescent="0.25">
      <c r="A298" s="42">
        <v>8</v>
      </c>
      <c r="B298" s="14" t="s">
        <v>245</v>
      </c>
      <c r="C298" s="37"/>
      <c r="D298" s="26">
        <v>58.5</v>
      </c>
      <c r="E298" s="26">
        <f>MROUND(MachineRentalRates[[#This Row],[HOURLY                                                                            RATES]]*0.9,0.25)</f>
        <v>52.75</v>
      </c>
      <c r="F2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2106</v>
      </c>
      <c r="G29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2632.5</v>
      </c>
      <c r="H2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8845.25</v>
      </c>
      <c r="I29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11056.5</v>
      </c>
    </row>
    <row r="299" spans="1:9" s="25" customFormat="1" ht="15" customHeight="1" x14ac:dyDescent="0.25">
      <c r="A299" s="42">
        <v>8</v>
      </c>
      <c r="B299" s="14" t="s">
        <v>246</v>
      </c>
      <c r="C299" s="37"/>
      <c r="D299" s="26">
        <v>104.25</v>
      </c>
      <c r="E299" s="26">
        <f>MROUND(MachineRentalRates[[#This Row],[HOURLY                                                                            RATES]]*0.9,0.25)</f>
        <v>93.75</v>
      </c>
      <c r="F2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3753</v>
      </c>
      <c r="G29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4691.25</v>
      </c>
      <c r="H2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15762.5</v>
      </c>
      <c r="I29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19703.25</v>
      </c>
    </row>
    <row r="300" spans="1:9" s="25" customFormat="1" ht="15" customHeight="1" x14ac:dyDescent="0.25">
      <c r="A300" s="42">
        <v>8</v>
      </c>
      <c r="B300" s="14" t="s">
        <v>247</v>
      </c>
      <c r="C300" s="37"/>
      <c r="D300" s="26">
        <v>113</v>
      </c>
      <c r="E300" s="26">
        <f>MROUND(MachineRentalRates[[#This Row],[HOURLY                                                                            RATES]]*0.9,0.25)</f>
        <v>101.75</v>
      </c>
      <c r="F3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4068</v>
      </c>
      <c r="G30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5085</v>
      </c>
      <c r="H3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17085.5</v>
      </c>
      <c r="I30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21357</v>
      </c>
    </row>
    <row r="301" spans="1:9" s="25" customFormat="1" ht="15" customHeight="1" x14ac:dyDescent="0.25">
      <c r="A301" s="42">
        <v>8</v>
      </c>
      <c r="B301" s="14" t="s">
        <v>248</v>
      </c>
      <c r="C301" s="37"/>
      <c r="D301" s="26">
        <v>121</v>
      </c>
      <c r="E301" s="26">
        <f>MROUND(MachineRentalRates[[#This Row],[HOURLY                                                                            RATES]]*0.9,0.25)</f>
        <v>109</v>
      </c>
      <c r="F30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4356</v>
      </c>
      <c r="G30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5445</v>
      </c>
      <c r="H30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18295.25</v>
      </c>
      <c r="I30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22869</v>
      </c>
    </row>
    <row r="302" spans="1:9" s="25" customFormat="1" ht="15" customHeight="1" x14ac:dyDescent="0.25">
      <c r="A302" s="42">
        <v>8</v>
      </c>
      <c r="B302" s="14" t="s">
        <v>249</v>
      </c>
      <c r="C302" s="37"/>
      <c r="D302" s="26">
        <v>213.25</v>
      </c>
      <c r="E302" s="26">
        <f>MROUND(MachineRentalRates[[#This Row],[HOURLY                                                                            RATES]]*0.9,0.25)</f>
        <v>192</v>
      </c>
      <c r="F3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7677</v>
      </c>
      <c r="G30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9596.25</v>
      </c>
      <c r="H3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32243.5</v>
      </c>
      <c r="I30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40304.25</v>
      </c>
    </row>
    <row r="303" spans="1:9" s="25" customFormat="1" ht="15" customHeight="1" x14ac:dyDescent="0.25">
      <c r="A303" s="33"/>
      <c r="B303" s="14"/>
      <c r="C303" s="37"/>
      <c r="D303" s="28"/>
      <c r="E303" s="29"/>
      <c r="F303" s="29"/>
      <c r="G303" s="29"/>
      <c r="H303" s="29"/>
      <c r="I303" s="29"/>
    </row>
    <row r="304" spans="1:9" s="25" customFormat="1" ht="15" customHeight="1" thickBot="1" x14ac:dyDescent="0.3">
      <c r="A304" s="43">
        <v>9</v>
      </c>
      <c r="B304" s="40" t="s">
        <v>9</v>
      </c>
      <c r="C304" s="37"/>
      <c r="D304" s="28"/>
      <c r="E304" s="29"/>
      <c r="F304" s="29"/>
      <c r="G304" s="29"/>
      <c r="H304" s="29"/>
      <c r="I304" s="29"/>
    </row>
    <row r="305" spans="1:9" s="25" customFormat="1" ht="15" customHeight="1" thickTop="1" x14ac:dyDescent="0.25">
      <c r="A305" s="32"/>
      <c r="B305" s="11"/>
      <c r="C305" s="37"/>
      <c r="D305" s="28"/>
      <c r="E305" s="29"/>
      <c r="F305" s="29"/>
      <c r="G305" s="29"/>
      <c r="H305" s="29"/>
      <c r="I305" s="29"/>
    </row>
    <row r="306" spans="1:9" s="25" customFormat="1" ht="15" customHeight="1" x14ac:dyDescent="0.25">
      <c r="A306" s="42">
        <v>9</v>
      </c>
      <c r="B306" s="12" t="s">
        <v>250</v>
      </c>
      <c r="C306" s="37"/>
      <c r="D306" s="28"/>
      <c r="E306" s="29"/>
      <c r="F306" s="29"/>
      <c r="G306" s="29"/>
      <c r="H306" s="29"/>
      <c r="I306" s="29"/>
    </row>
    <row r="307" spans="1:9" s="25" customFormat="1" ht="15" customHeight="1" x14ac:dyDescent="0.25">
      <c r="A307" s="42">
        <v>9</v>
      </c>
      <c r="B307" s="14" t="s">
        <v>251</v>
      </c>
      <c r="C307" s="37"/>
      <c r="D307" s="26">
        <v>65.25</v>
      </c>
      <c r="E307" s="26">
        <f>MROUND(MachineRentalRates[[#This Row],[HOURLY                                                                            RATES]]*0.9,0.25)</f>
        <v>58.75</v>
      </c>
      <c r="F3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2349</v>
      </c>
      <c r="G30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2936.25</v>
      </c>
      <c r="H3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9865.75</v>
      </c>
      <c r="I30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12332.25</v>
      </c>
    </row>
    <row r="308" spans="1:9" s="25" customFormat="1" ht="15" customHeight="1" x14ac:dyDescent="0.25">
      <c r="A308" s="42">
        <v>9</v>
      </c>
      <c r="B308" s="14" t="s">
        <v>252</v>
      </c>
      <c r="C308" s="37"/>
      <c r="D308" s="26">
        <v>77</v>
      </c>
      <c r="E308" s="26">
        <f>MROUND(MachineRentalRates[[#This Row],[HOURLY                                                                            RATES]]*0.9,0.25)</f>
        <v>69.25</v>
      </c>
      <c r="F3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2772</v>
      </c>
      <c r="G30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3465</v>
      </c>
      <c r="H3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11642.5</v>
      </c>
      <c r="I30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14553</v>
      </c>
    </row>
    <row r="309" spans="1:9" s="25" customFormat="1" ht="15" customHeight="1" x14ac:dyDescent="0.25">
      <c r="A309" s="42">
        <v>9</v>
      </c>
      <c r="B309" s="14" t="s">
        <v>253</v>
      </c>
      <c r="C309" s="37"/>
      <c r="D309" s="26">
        <v>91.25</v>
      </c>
      <c r="E309" s="26">
        <f>MROUND(MachineRentalRates[[#This Row],[HOURLY                                                                            RATES]]*0.9,0.25)</f>
        <v>82.25</v>
      </c>
      <c r="F3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3285</v>
      </c>
      <c r="G30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4106.25</v>
      </c>
      <c r="H3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13797</v>
      </c>
      <c r="I30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17246.25</v>
      </c>
    </row>
    <row r="310" spans="1:9" s="25" customFormat="1" ht="15" customHeight="1" x14ac:dyDescent="0.25">
      <c r="A310" s="42">
        <v>9</v>
      </c>
      <c r="B310" s="14" t="s">
        <v>254</v>
      </c>
      <c r="C310" s="37"/>
      <c r="D310" s="26">
        <v>103</v>
      </c>
      <c r="E310" s="26">
        <f>MROUND(MachineRentalRates[[#This Row],[HOURLY                                                                            RATES]]*0.9,0.25)</f>
        <v>92.75</v>
      </c>
      <c r="F3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3708</v>
      </c>
      <c r="G31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4635</v>
      </c>
      <c r="H3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15573.5</v>
      </c>
      <c r="I31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19467</v>
      </c>
    </row>
    <row r="311" spans="1:9" s="25" customFormat="1" ht="15" customHeight="1" x14ac:dyDescent="0.25">
      <c r="A311" s="42">
        <v>9</v>
      </c>
      <c r="B311" s="14" t="s">
        <v>255</v>
      </c>
      <c r="C311" s="37"/>
      <c r="D311" s="26">
        <v>114</v>
      </c>
      <c r="E311" s="26">
        <f>MROUND(MachineRentalRates[[#This Row],[HOURLY                                                                            RATES]]*0.9,0.25)</f>
        <v>102.5</v>
      </c>
      <c r="F3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4104</v>
      </c>
      <c r="G31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5130</v>
      </c>
      <c r="H3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17236.75</v>
      </c>
      <c r="I31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21546</v>
      </c>
    </row>
    <row r="312" spans="1:9" s="25" customFormat="1" ht="15" customHeight="1" x14ac:dyDescent="0.25">
      <c r="A312" s="42">
        <v>9</v>
      </c>
      <c r="B312" s="14" t="s">
        <v>256</v>
      </c>
      <c r="C312" s="37"/>
      <c r="D312" s="26">
        <v>122.5</v>
      </c>
      <c r="E312" s="26">
        <f>MROUND(MachineRentalRates[[#This Row],[HOURLY                                                                            RATES]]*0.9,0.25)</f>
        <v>110.25</v>
      </c>
      <c r="F3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4410</v>
      </c>
      <c r="G31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5512.5</v>
      </c>
      <c r="H3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18522</v>
      </c>
      <c r="I31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23152.5</v>
      </c>
    </row>
    <row r="313" spans="1:9" s="25" customFormat="1" ht="15" customHeight="1" x14ac:dyDescent="0.25">
      <c r="A313" s="42">
        <v>9</v>
      </c>
      <c r="B313" s="14" t="s">
        <v>257</v>
      </c>
      <c r="C313" s="37"/>
      <c r="D313" s="26">
        <v>136.5</v>
      </c>
      <c r="E313" s="26">
        <f>MROUND(MachineRentalRates[[#This Row],[HOURLY                                                                            RATES]]*0.9,0.25)</f>
        <v>122.75</v>
      </c>
      <c r="F3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4914</v>
      </c>
      <c r="G31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6142.5</v>
      </c>
      <c r="H3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20638.75</v>
      </c>
      <c r="I31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25798.5</v>
      </c>
    </row>
    <row r="314" spans="1:9" s="25" customFormat="1" ht="15" customHeight="1" x14ac:dyDescent="0.25">
      <c r="A314" s="42">
        <v>9</v>
      </c>
      <c r="B314" s="14" t="s">
        <v>258</v>
      </c>
      <c r="C314" s="37"/>
      <c r="D314" s="26">
        <v>159.25</v>
      </c>
      <c r="E314" s="26">
        <f>MROUND(MachineRentalRates[[#This Row],[HOURLY                                                                            RATES]]*0.9,0.25)</f>
        <v>143.25</v>
      </c>
      <c r="F3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5733</v>
      </c>
      <c r="G31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7166.25</v>
      </c>
      <c r="H3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24078.5</v>
      </c>
      <c r="I31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30098.25</v>
      </c>
    </row>
    <row r="315" spans="1:9" s="25" customFormat="1" ht="15" customHeight="1" x14ac:dyDescent="0.25">
      <c r="A315" s="42">
        <v>9</v>
      </c>
      <c r="B315" s="14" t="s">
        <v>259</v>
      </c>
      <c r="C315" s="37"/>
      <c r="D315" s="26">
        <v>230.5</v>
      </c>
      <c r="E315" s="26">
        <f>MROUND(MachineRentalRates[[#This Row],[HOURLY                                                                            RATES]]*0.9,0.25)</f>
        <v>207.5</v>
      </c>
      <c r="F3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8298</v>
      </c>
      <c r="G31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10372.5</v>
      </c>
      <c r="H3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34851.5</v>
      </c>
      <c r="I31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43564.5</v>
      </c>
    </row>
    <row r="316" spans="1:9" s="25" customFormat="1" ht="15" customHeight="1" x14ac:dyDescent="0.25">
      <c r="A316" s="42">
        <v>9</v>
      </c>
      <c r="B316" s="14"/>
      <c r="C316" s="37"/>
      <c r="D316" s="28"/>
      <c r="E316" s="29"/>
      <c r="F316" s="29"/>
      <c r="G316" s="29"/>
      <c r="H316" s="29"/>
      <c r="I316" s="29"/>
    </row>
    <row r="317" spans="1:9" s="25" customFormat="1" ht="15" customHeight="1" x14ac:dyDescent="0.25">
      <c r="A317" s="42">
        <v>9</v>
      </c>
      <c r="B317" s="12" t="s">
        <v>260</v>
      </c>
      <c r="C317" s="37"/>
      <c r="D317" s="28"/>
      <c r="E317" s="29"/>
      <c r="F317" s="29"/>
      <c r="G317" s="29"/>
      <c r="H317" s="29"/>
      <c r="I317" s="29"/>
    </row>
    <row r="318" spans="1:9" s="25" customFormat="1" ht="15" customHeight="1" x14ac:dyDescent="0.25">
      <c r="A318" s="42">
        <v>9</v>
      </c>
      <c r="B318" s="14" t="s">
        <v>261</v>
      </c>
      <c r="C318" s="37"/>
      <c r="D318" s="26">
        <v>6.5</v>
      </c>
      <c r="E318" s="26">
        <v>0</v>
      </c>
      <c r="F3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31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3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31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319" spans="1:9" s="25" customFormat="1" ht="15" customHeight="1" x14ac:dyDescent="0.25">
      <c r="A319" s="42">
        <v>9</v>
      </c>
      <c r="B319" s="14" t="s">
        <v>262</v>
      </c>
      <c r="C319" s="37"/>
      <c r="D319" s="26">
        <v>5.25</v>
      </c>
      <c r="E319" s="26">
        <v>0</v>
      </c>
      <c r="F3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189</v>
      </c>
      <c r="G31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236.25</v>
      </c>
      <c r="H3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793.75</v>
      </c>
      <c r="I31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992.25</v>
      </c>
    </row>
    <row r="320" spans="1:9" s="25" customFormat="1" ht="15" customHeight="1" x14ac:dyDescent="0.25">
      <c r="A320" s="42">
        <v>9</v>
      </c>
      <c r="B320" s="14" t="s">
        <v>263</v>
      </c>
      <c r="C320" s="37"/>
      <c r="D320" s="26">
        <v>6.25</v>
      </c>
      <c r="E320" s="26">
        <v>0</v>
      </c>
      <c r="F3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225</v>
      </c>
      <c r="G32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281.25</v>
      </c>
      <c r="H3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945</v>
      </c>
      <c r="I32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1181.25</v>
      </c>
    </row>
    <row r="321" spans="1:9" s="25" customFormat="1" ht="15" customHeight="1" x14ac:dyDescent="0.25">
      <c r="A321" s="42">
        <v>9</v>
      </c>
      <c r="B321" s="14" t="s">
        <v>264</v>
      </c>
      <c r="C321" s="37"/>
      <c r="D321" s="26">
        <v>13</v>
      </c>
      <c r="E321" s="26">
        <v>0</v>
      </c>
      <c r="F3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468</v>
      </c>
      <c r="G32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585</v>
      </c>
      <c r="H3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1965.5</v>
      </c>
      <c r="I32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2457</v>
      </c>
    </row>
    <row r="322" spans="1:9" s="25" customFormat="1" ht="15" customHeight="1" x14ac:dyDescent="0.25">
      <c r="A322" s="42">
        <v>9</v>
      </c>
      <c r="B322" s="14" t="s">
        <v>265</v>
      </c>
      <c r="C322" s="37"/>
      <c r="D322" s="26">
        <v>9.75</v>
      </c>
      <c r="E322" s="26">
        <v>0</v>
      </c>
      <c r="F3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351</v>
      </c>
      <c r="G32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438.75</v>
      </c>
      <c r="H3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1474.25</v>
      </c>
      <c r="I32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1842.75</v>
      </c>
    </row>
    <row r="323" spans="1:9" s="25" customFormat="1" ht="15" customHeight="1" x14ac:dyDescent="0.25">
      <c r="A323" s="33"/>
      <c r="B323" s="14"/>
      <c r="C323" s="37"/>
      <c r="D323" s="28"/>
      <c r="E323" s="29"/>
      <c r="F323" s="29"/>
      <c r="G323" s="29"/>
      <c r="H323" s="29"/>
      <c r="I323" s="29"/>
    </row>
    <row r="324" spans="1:9" s="25" customFormat="1" ht="15" customHeight="1" thickBot="1" x14ac:dyDescent="0.3">
      <c r="A324" s="43">
        <v>10</v>
      </c>
      <c r="B324" s="40" t="s">
        <v>10</v>
      </c>
      <c r="C324" s="37"/>
      <c r="D324" s="28"/>
      <c r="E324" s="29"/>
      <c r="F324" s="29"/>
      <c r="G324" s="29"/>
      <c r="H324" s="29"/>
      <c r="I324" s="29"/>
    </row>
    <row r="325" spans="1:9" s="25" customFormat="1" ht="15" customHeight="1" thickTop="1" x14ac:dyDescent="0.25">
      <c r="A325" s="32"/>
      <c r="B325" s="11"/>
      <c r="C325" s="37"/>
      <c r="D325" s="28"/>
      <c r="E325" s="29"/>
      <c r="F325" s="29"/>
      <c r="G325" s="29"/>
      <c r="H325" s="29"/>
      <c r="I325" s="29"/>
    </row>
    <row r="326" spans="1:9" s="25" customFormat="1" ht="15" customHeight="1" x14ac:dyDescent="0.25">
      <c r="A326" s="42">
        <v>10</v>
      </c>
      <c r="B326" s="12" t="s">
        <v>266</v>
      </c>
      <c r="C326" s="37"/>
      <c r="D326" s="28"/>
      <c r="E326" s="29"/>
      <c r="F326" s="29"/>
      <c r="G326" s="29"/>
      <c r="H326" s="29"/>
      <c r="I326" s="29"/>
    </row>
    <row r="327" spans="1:9" s="25" customFormat="1" ht="15" customHeight="1" x14ac:dyDescent="0.25">
      <c r="A327" s="42">
        <v>10</v>
      </c>
      <c r="B327" s="14" t="s">
        <v>267</v>
      </c>
      <c r="C327" s="37"/>
      <c r="D327" s="26">
        <v>2.5</v>
      </c>
      <c r="E327" s="26">
        <f>MROUND(MachineRentalRates[[#This Row],[HOURLY                                                                            RATES]]*0.9,0.25)</f>
        <v>2.25</v>
      </c>
      <c r="F32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90</v>
      </c>
      <c r="G32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112.5</v>
      </c>
      <c r="H32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378</v>
      </c>
      <c r="I32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472.5</v>
      </c>
    </row>
    <row r="328" spans="1:9" s="25" customFormat="1" ht="15" customHeight="1" x14ac:dyDescent="0.25">
      <c r="A328" s="42">
        <v>10</v>
      </c>
      <c r="B328" s="14"/>
      <c r="C328" s="37"/>
      <c r="D328" s="28"/>
      <c r="E328" s="29"/>
      <c r="F328" s="29"/>
      <c r="G328" s="29"/>
      <c r="H328" s="29"/>
      <c r="I328" s="29"/>
    </row>
    <row r="329" spans="1:9" s="25" customFormat="1" ht="15" customHeight="1" x14ac:dyDescent="0.25">
      <c r="A329" s="42">
        <v>10</v>
      </c>
      <c r="B329" s="12" t="s">
        <v>268</v>
      </c>
      <c r="C329" s="37"/>
      <c r="D329" s="28"/>
      <c r="E329" s="29"/>
      <c r="F329" s="29"/>
      <c r="G329" s="29"/>
      <c r="H329" s="29"/>
      <c r="I329" s="29"/>
    </row>
    <row r="330" spans="1:9" s="25" customFormat="1" ht="15" customHeight="1" x14ac:dyDescent="0.25">
      <c r="A330" s="42">
        <v>10</v>
      </c>
      <c r="B330" s="14" t="s">
        <v>269</v>
      </c>
      <c r="C330" s="37"/>
      <c r="D330" s="26">
        <v>4</v>
      </c>
      <c r="E330" s="26">
        <f>MROUND(MachineRentalRates[[#This Row],[HOURLY                                                                            RATES]]*0.9,0.25)</f>
        <v>3.5</v>
      </c>
      <c r="F3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144</v>
      </c>
      <c r="G33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180</v>
      </c>
      <c r="H3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604.75</v>
      </c>
      <c r="I33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756</v>
      </c>
    </row>
    <row r="331" spans="1:9" s="25" customFormat="1" ht="15" customHeight="1" x14ac:dyDescent="0.25">
      <c r="A331" s="42">
        <v>10</v>
      </c>
      <c r="B331" s="14" t="s">
        <v>270</v>
      </c>
      <c r="C331" s="37"/>
      <c r="D331" s="26">
        <v>7.75</v>
      </c>
      <c r="E331" s="26">
        <f>MROUND(MachineRentalRates[[#This Row],[HOURLY                                                                            RATES]]*0.9,0.25)</f>
        <v>7</v>
      </c>
      <c r="F3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279</v>
      </c>
      <c r="G3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348.75</v>
      </c>
      <c r="H3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1171.75</v>
      </c>
      <c r="I3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1464.75</v>
      </c>
    </row>
    <row r="332" spans="1:9" s="25" customFormat="1" ht="15" customHeight="1" x14ac:dyDescent="0.25">
      <c r="A332" s="42">
        <v>10</v>
      </c>
      <c r="B332" s="14" t="s">
        <v>271</v>
      </c>
      <c r="C332" s="37"/>
      <c r="D332" s="26">
        <v>11.75</v>
      </c>
      <c r="E332" s="26">
        <f>MROUND(MachineRentalRates[[#This Row],[HOURLY                                                                            RATES]]*0.9,0.25)</f>
        <v>10.5</v>
      </c>
      <c r="F3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423</v>
      </c>
      <c r="G3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528.75</v>
      </c>
      <c r="H3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1776.5</v>
      </c>
      <c r="I3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2220.75</v>
      </c>
    </row>
    <row r="333" spans="1:9" s="25" customFormat="1" ht="15" customHeight="1" x14ac:dyDescent="0.25">
      <c r="A333" s="33"/>
      <c r="B333" s="14"/>
      <c r="C333" s="37"/>
      <c r="D333" s="28"/>
      <c r="E333" s="29"/>
      <c r="F333" s="29"/>
      <c r="G333" s="29"/>
      <c r="H333" s="29"/>
      <c r="I333" s="29"/>
    </row>
    <row r="334" spans="1:9" s="25" customFormat="1" ht="15" customHeight="1" thickBot="1" x14ac:dyDescent="0.3">
      <c r="A334" s="43">
        <v>11</v>
      </c>
      <c r="B334" s="40" t="s">
        <v>11</v>
      </c>
      <c r="C334" s="37"/>
      <c r="D334" s="28"/>
      <c r="E334" s="29"/>
      <c r="F334" s="29"/>
      <c r="G334" s="29"/>
      <c r="H334" s="29"/>
      <c r="I334" s="29"/>
    </row>
    <row r="335" spans="1:9" s="25" customFormat="1" ht="15" customHeight="1" thickTop="1" x14ac:dyDescent="0.25">
      <c r="A335" s="33"/>
      <c r="B335" s="14"/>
      <c r="C335" s="37"/>
      <c r="D335" s="28"/>
      <c r="E335" s="29"/>
      <c r="F335" s="29"/>
      <c r="G335" s="29"/>
      <c r="H335" s="29"/>
      <c r="I335" s="29"/>
    </row>
    <row r="336" spans="1:9" s="25" customFormat="1" ht="15" customHeight="1" x14ac:dyDescent="0.25">
      <c r="A336" s="42">
        <v>11</v>
      </c>
      <c r="B336" s="12" t="s">
        <v>272</v>
      </c>
      <c r="C336" s="37"/>
      <c r="D336" s="28"/>
      <c r="E336" s="29"/>
      <c r="F336" s="29"/>
      <c r="G336" s="29"/>
      <c r="H336" s="29"/>
      <c r="I336" s="29"/>
    </row>
    <row r="337" spans="1:9" s="25" customFormat="1" ht="15" customHeight="1" x14ac:dyDescent="0.25">
      <c r="A337" s="42">
        <v>11</v>
      </c>
      <c r="B337" s="13" t="s">
        <v>273</v>
      </c>
      <c r="C337" s="37"/>
      <c r="D337" s="28"/>
      <c r="E337" s="29"/>
      <c r="F337" s="29"/>
      <c r="G337" s="29"/>
      <c r="H337" s="29"/>
      <c r="I337" s="29"/>
    </row>
    <row r="338" spans="1:9" s="25" customFormat="1" ht="15" customHeight="1" x14ac:dyDescent="0.25">
      <c r="A338" s="42">
        <v>11</v>
      </c>
      <c r="B338" s="14" t="s">
        <v>274</v>
      </c>
      <c r="C338" s="37"/>
      <c r="D338" s="26">
        <v>41.5</v>
      </c>
      <c r="E338" s="26">
        <f>MROUND(MachineRentalRates[[#This Row],[HOURLY                                                                            RATES]]*0.9,0.25)</f>
        <v>37.25</v>
      </c>
      <c r="F3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1494</v>
      </c>
      <c r="G33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1867.5</v>
      </c>
      <c r="H3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6274.75</v>
      </c>
      <c r="I33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7843.5</v>
      </c>
    </row>
    <row r="339" spans="1:9" s="25" customFormat="1" ht="15" customHeight="1" x14ac:dyDescent="0.25">
      <c r="A339" s="42">
        <v>11</v>
      </c>
      <c r="B339" s="14" t="s">
        <v>275</v>
      </c>
      <c r="C339" s="37"/>
      <c r="D339" s="26">
        <v>48.25</v>
      </c>
      <c r="E339" s="26">
        <f>MROUND(MachineRentalRates[[#This Row],[HOURLY                                                                            RATES]]*0.9,0.25)</f>
        <v>43.5</v>
      </c>
      <c r="F3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1737</v>
      </c>
      <c r="G33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2171.25</v>
      </c>
      <c r="H3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7295.5</v>
      </c>
      <c r="I33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9119.25</v>
      </c>
    </row>
    <row r="340" spans="1:9" s="25" customFormat="1" ht="15" customHeight="1" x14ac:dyDescent="0.25">
      <c r="A340" s="42">
        <v>11</v>
      </c>
      <c r="B340" s="14" t="s">
        <v>276</v>
      </c>
      <c r="C340" s="37"/>
      <c r="D340" s="26">
        <v>50</v>
      </c>
      <c r="E340" s="26">
        <f>MROUND(MachineRentalRates[[#This Row],[HOURLY                                                                            RATES]]*0.9,0.25)</f>
        <v>45</v>
      </c>
      <c r="F3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1800</v>
      </c>
      <c r="G34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2250</v>
      </c>
      <c r="H3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7560</v>
      </c>
      <c r="I34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9450</v>
      </c>
    </row>
    <row r="341" spans="1:9" s="25" customFormat="1" ht="15" customHeight="1" x14ac:dyDescent="0.25">
      <c r="A341" s="42">
        <v>11</v>
      </c>
      <c r="B341" s="14" t="s">
        <v>277</v>
      </c>
      <c r="C341" s="37"/>
      <c r="D341" s="26">
        <v>54.5</v>
      </c>
      <c r="E341" s="26">
        <f>MROUND(MachineRentalRates[[#This Row],[HOURLY                                                                            RATES]]*0.9,0.25)</f>
        <v>49</v>
      </c>
      <c r="F3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1962</v>
      </c>
      <c r="G34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2452.5</v>
      </c>
      <c r="H3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8240.5</v>
      </c>
      <c r="I34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10300.5</v>
      </c>
    </row>
    <row r="342" spans="1:9" s="25" customFormat="1" ht="15" customHeight="1" x14ac:dyDescent="0.25">
      <c r="A342" s="42">
        <v>11</v>
      </c>
      <c r="B342" s="14" t="s">
        <v>278</v>
      </c>
      <c r="C342" s="37"/>
      <c r="D342" s="26">
        <v>58.5</v>
      </c>
      <c r="E342" s="26">
        <f>MROUND(MachineRentalRates[[#This Row],[HOURLY                                                                            RATES]]*0.9,0.25)</f>
        <v>52.75</v>
      </c>
      <c r="F3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2106</v>
      </c>
      <c r="G34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2632.5</v>
      </c>
      <c r="H3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8845.25</v>
      </c>
      <c r="I34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11056.5</v>
      </c>
    </row>
    <row r="343" spans="1:9" s="25" customFormat="1" ht="15" customHeight="1" x14ac:dyDescent="0.25">
      <c r="A343" s="42">
        <v>11</v>
      </c>
      <c r="B343" s="14" t="s">
        <v>279</v>
      </c>
      <c r="C343" s="37"/>
      <c r="D343" s="26">
        <v>73.75</v>
      </c>
      <c r="E343" s="26">
        <f>MROUND(MachineRentalRates[[#This Row],[HOURLY                                                                            RATES]]*0.9,0.25)</f>
        <v>66.5</v>
      </c>
      <c r="F3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2655</v>
      </c>
      <c r="G3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3318.75</v>
      </c>
      <c r="H3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11151</v>
      </c>
      <c r="I3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13938.75</v>
      </c>
    </row>
    <row r="344" spans="1:9" s="25" customFormat="1" ht="15" customHeight="1" x14ac:dyDescent="0.25">
      <c r="A344" s="42">
        <v>11</v>
      </c>
      <c r="B344" s="14" t="s">
        <v>280</v>
      </c>
      <c r="C344" s="37"/>
      <c r="D344" s="26">
        <v>92.25</v>
      </c>
      <c r="E344" s="26">
        <f>MROUND(MachineRentalRates[[#This Row],[HOURLY                                                                            RATES]]*0.9,0.25)</f>
        <v>83</v>
      </c>
      <c r="F3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3321</v>
      </c>
      <c r="G34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4151.25</v>
      </c>
      <c r="H3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13948.25</v>
      </c>
      <c r="I34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17435.25</v>
      </c>
    </row>
    <row r="345" spans="1:9" s="25" customFormat="1" ht="15" customHeight="1" x14ac:dyDescent="0.25">
      <c r="A345" s="42">
        <v>11</v>
      </c>
      <c r="B345" s="14" t="s">
        <v>281</v>
      </c>
      <c r="C345" s="37"/>
      <c r="D345" s="26">
        <v>118.5</v>
      </c>
      <c r="E345" s="26">
        <f>MROUND(MachineRentalRates[[#This Row],[HOURLY                                                                            RATES]]*0.9,0.25)</f>
        <v>106.75</v>
      </c>
      <c r="F3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4266</v>
      </c>
      <c r="G34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5332.5</v>
      </c>
      <c r="H3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17917.25</v>
      </c>
      <c r="I34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22396.5</v>
      </c>
    </row>
    <row r="346" spans="1:9" s="25" customFormat="1" ht="15" customHeight="1" x14ac:dyDescent="0.25">
      <c r="A346" s="42">
        <v>11</v>
      </c>
      <c r="B346" s="14" t="s">
        <v>282</v>
      </c>
      <c r="C346" s="37"/>
      <c r="D346" s="26">
        <v>169.75</v>
      </c>
      <c r="E346" s="26">
        <f>MROUND(MachineRentalRates[[#This Row],[HOURLY                                                                            RATES]]*0.9,0.25)</f>
        <v>152.75</v>
      </c>
      <c r="F3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6111</v>
      </c>
      <c r="G34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7638.75</v>
      </c>
      <c r="H3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25666.25</v>
      </c>
      <c r="I34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32082.75</v>
      </c>
    </row>
    <row r="347" spans="1:9" s="25" customFormat="1" ht="15" customHeight="1" x14ac:dyDescent="0.25">
      <c r="A347" s="42">
        <v>11</v>
      </c>
      <c r="B347" s="14"/>
      <c r="C347" s="37"/>
      <c r="D347" s="28"/>
      <c r="E347" s="29"/>
      <c r="F347" s="29"/>
      <c r="G347" s="29"/>
      <c r="H347" s="29"/>
      <c r="I347" s="29"/>
    </row>
    <row r="348" spans="1:9" s="25" customFormat="1" ht="15" customHeight="1" x14ac:dyDescent="0.25">
      <c r="A348" s="42">
        <v>11</v>
      </c>
      <c r="B348" s="13" t="s">
        <v>283</v>
      </c>
      <c r="C348" s="37"/>
      <c r="D348" s="28"/>
      <c r="E348" s="29"/>
      <c r="F348" s="29"/>
      <c r="G348" s="29"/>
      <c r="H348" s="29"/>
      <c r="I348" s="29"/>
    </row>
    <row r="349" spans="1:9" s="25" customFormat="1" ht="15" customHeight="1" x14ac:dyDescent="0.25">
      <c r="A349" s="42">
        <v>11</v>
      </c>
      <c r="B349" s="14" t="s">
        <v>284</v>
      </c>
      <c r="C349" s="37"/>
      <c r="D349" s="26">
        <v>36</v>
      </c>
      <c r="E349" s="26">
        <f>MROUND(MachineRentalRates[[#This Row],[HOURLY                                                                            RATES]]*0.9,0.25)</f>
        <v>32.5</v>
      </c>
      <c r="F3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1296</v>
      </c>
      <c r="G34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1620</v>
      </c>
      <c r="H3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5443.25</v>
      </c>
      <c r="I34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6804</v>
      </c>
    </row>
    <row r="350" spans="1:9" s="25" customFormat="1" ht="15" customHeight="1" x14ac:dyDescent="0.25">
      <c r="A350" s="42">
        <v>11</v>
      </c>
      <c r="B350" s="14" t="s">
        <v>285</v>
      </c>
      <c r="C350" s="37"/>
      <c r="D350" s="26">
        <v>61</v>
      </c>
      <c r="E350" s="26">
        <f>MROUND(MachineRentalRates[[#This Row],[HOURLY                                                                            RATES]]*0.9,0.25)</f>
        <v>55</v>
      </c>
      <c r="F3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2196</v>
      </c>
      <c r="G35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2745</v>
      </c>
      <c r="H3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9223.25</v>
      </c>
      <c r="I35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11529</v>
      </c>
    </row>
    <row r="351" spans="1:9" s="25" customFormat="1" ht="15" customHeight="1" x14ac:dyDescent="0.25">
      <c r="A351" s="42">
        <v>11</v>
      </c>
      <c r="B351" s="14" t="s">
        <v>286</v>
      </c>
      <c r="C351" s="37"/>
      <c r="D351" s="26">
        <v>74</v>
      </c>
      <c r="E351" s="26">
        <f>MROUND(MachineRentalRates[[#This Row],[HOURLY                                                                            RATES]]*0.9,0.25)</f>
        <v>66.5</v>
      </c>
      <c r="F3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2664</v>
      </c>
      <c r="G35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3330</v>
      </c>
      <c r="H3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11188.75</v>
      </c>
      <c r="I35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13986</v>
      </c>
    </row>
    <row r="352" spans="1:9" s="25" customFormat="1" ht="15" customHeight="1" x14ac:dyDescent="0.25">
      <c r="A352" s="42">
        <v>11</v>
      </c>
      <c r="B352" s="14" t="s">
        <v>287</v>
      </c>
      <c r="C352" s="37"/>
      <c r="D352" s="26">
        <v>85</v>
      </c>
      <c r="E352" s="26">
        <f>MROUND(MachineRentalRates[[#This Row],[HOURLY                                                                            RATES]]*0.9,0.25)</f>
        <v>76.5</v>
      </c>
      <c r="F3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3060</v>
      </c>
      <c r="G35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3825</v>
      </c>
      <c r="H3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12852</v>
      </c>
      <c r="I35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16065</v>
      </c>
    </row>
    <row r="353" spans="1:9" s="25" customFormat="1" ht="15" customHeight="1" x14ac:dyDescent="0.25">
      <c r="A353" s="42">
        <v>11</v>
      </c>
      <c r="B353" s="14" t="s">
        <v>288</v>
      </c>
      <c r="C353" s="37"/>
      <c r="D353" s="26">
        <v>102.75</v>
      </c>
      <c r="E353" s="26">
        <f>MROUND(MachineRentalRates[[#This Row],[HOURLY                                                                            RATES]]*0.9,0.25)</f>
        <v>92.5</v>
      </c>
      <c r="F3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3699</v>
      </c>
      <c r="G35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4623.75</v>
      </c>
      <c r="H3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15535.75</v>
      </c>
      <c r="I35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19419.75</v>
      </c>
    </row>
    <row r="354" spans="1:9" s="25" customFormat="1" ht="15" customHeight="1" x14ac:dyDescent="0.25">
      <c r="A354" s="42">
        <v>11</v>
      </c>
      <c r="B354" s="14"/>
      <c r="C354" s="37"/>
      <c r="D354" s="28"/>
      <c r="E354" s="29"/>
      <c r="F354" s="29"/>
      <c r="G354" s="29"/>
      <c r="H354" s="29"/>
      <c r="I354" s="29"/>
    </row>
    <row r="355" spans="1:9" s="25" customFormat="1" ht="15" customHeight="1" x14ac:dyDescent="0.25">
      <c r="A355" s="42">
        <v>11</v>
      </c>
      <c r="B355" s="12" t="s">
        <v>289</v>
      </c>
      <c r="C355" s="37"/>
      <c r="D355" s="28"/>
      <c r="E355" s="29"/>
      <c r="F355" s="29"/>
      <c r="G355" s="29"/>
      <c r="H355" s="29"/>
      <c r="I355" s="29"/>
    </row>
    <row r="356" spans="1:9" s="25" customFormat="1" ht="15" customHeight="1" x14ac:dyDescent="0.25">
      <c r="A356" s="42">
        <v>11</v>
      </c>
      <c r="B356" s="13" t="s">
        <v>290</v>
      </c>
      <c r="C356" s="37"/>
      <c r="D356" s="28"/>
      <c r="E356" s="29"/>
      <c r="F356" s="29"/>
      <c r="G356" s="29"/>
      <c r="H356" s="29"/>
      <c r="I356" s="29"/>
    </row>
    <row r="357" spans="1:9" s="25" customFormat="1" ht="15" customHeight="1" x14ac:dyDescent="0.25">
      <c r="A357" s="42">
        <v>11</v>
      </c>
      <c r="B357" s="14" t="s">
        <v>291</v>
      </c>
      <c r="C357" s="37"/>
      <c r="D357" s="26">
        <v>53.25</v>
      </c>
      <c r="E357" s="26">
        <f>MROUND(MachineRentalRates[[#This Row],[HOURLY                                                                            RATES]]*0.9,0.25)</f>
        <v>48</v>
      </c>
      <c r="F3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1917</v>
      </c>
      <c r="G35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2396.25</v>
      </c>
      <c r="H3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8051.5</v>
      </c>
      <c r="I35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10064.25</v>
      </c>
    </row>
    <row r="358" spans="1:9" s="25" customFormat="1" ht="15" customHeight="1" x14ac:dyDescent="0.25">
      <c r="A358" s="42">
        <v>11</v>
      </c>
      <c r="B358" s="14" t="s">
        <v>292</v>
      </c>
      <c r="C358" s="37"/>
      <c r="D358" s="26">
        <v>60.25</v>
      </c>
      <c r="E358" s="26">
        <f>MROUND(MachineRentalRates[[#This Row],[HOURLY                                                                            RATES]]*0.9,0.25)</f>
        <v>54.25</v>
      </c>
      <c r="F3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2169</v>
      </c>
      <c r="G35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2711.25</v>
      </c>
      <c r="H3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9109.75</v>
      </c>
      <c r="I35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11387.25</v>
      </c>
    </row>
    <row r="359" spans="1:9" s="25" customFormat="1" ht="15" customHeight="1" x14ac:dyDescent="0.25">
      <c r="A359" s="42">
        <v>11</v>
      </c>
      <c r="B359" s="14" t="s">
        <v>293</v>
      </c>
      <c r="C359" s="37"/>
      <c r="D359" s="26">
        <v>66.5</v>
      </c>
      <c r="E359" s="26">
        <f>MROUND(MachineRentalRates[[#This Row],[HOURLY                                                                            RATES]]*0.9,0.25)</f>
        <v>59.75</v>
      </c>
      <c r="F3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2394</v>
      </c>
      <c r="G35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2992.5</v>
      </c>
      <c r="H3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10054.75</v>
      </c>
      <c r="I35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12568.5</v>
      </c>
    </row>
    <row r="360" spans="1:9" s="25" customFormat="1" ht="15" customHeight="1" x14ac:dyDescent="0.25">
      <c r="A360" s="42">
        <v>11</v>
      </c>
      <c r="B360" s="14" t="s">
        <v>294</v>
      </c>
      <c r="C360" s="37"/>
      <c r="D360" s="26">
        <v>77.25</v>
      </c>
      <c r="E360" s="26">
        <f>MROUND(MachineRentalRates[[#This Row],[HOURLY                                                                            RATES]]*0.9,0.25)</f>
        <v>69.5</v>
      </c>
      <c r="F3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2781</v>
      </c>
      <c r="G36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3476.25</v>
      </c>
      <c r="H3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11680.25</v>
      </c>
      <c r="I36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14600.25</v>
      </c>
    </row>
    <row r="361" spans="1:9" s="25" customFormat="1" ht="15" customHeight="1" x14ac:dyDescent="0.25">
      <c r="A361" s="42">
        <v>11</v>
      </c>
      <c r="B361" s="14" t="s">
        <v>295</v>
      </c>
      <c r="C361" s="37"/>
      <c r="D361" s="26">
        <v>94.5</v>
      </c>
      <c r="E361" s="26">
        <f>MROUND(MachineRentalRates[[#This Row],[HOURLY                                                                            RATES]]*0.9,0.25)</f>
        <v>85</v>
      </c>
      <c r="F3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3402</v>
      </c>
      <c r="G36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4252.5</v>
      </c>
      <c r="H3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14288.5</v>
      </c>
      <c r="I36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17860.5</v>
      </c>
    </row>
    <row r="362" spans="1:9" s="25" customFormat="1" ht="15" customHeight="1" x14ac:dyDescent="0.25">
      <c r="A362" s="42">
        <v>11</v>
      </c>
      <c r="B362" s="14" t="s">
        <v>296</v>
      </c>
      <c r="C362" s="37"/>
      <c r="D362" s="26">
        <v>110</v>
      </c>
      <c r="E362" s="26">
        <f>MROUND(MachineRentalRates[[#This Row],[HOURLY                                                                            RATES]]*0.9,0.25)</f>
        <v>99</v>
      </c>
      <c r="F3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3960</v>
      </c>
      <c r="G36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4950</v>
      </c>
      <c r="H3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16632</v>
      </c>
      <c r="I36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20790</v>
      </c>
    </row>
    <row r="363" spans="1:9" s="25" customFormat="1" ht="15" customHeight="1" x14ac:dyDescent="0.25">
      <c r="A363" s="42">
        <v>11</v>
      </c>
      <c r="B363" s="14" t="s">
        <v>297</v>
      </c>
      <c r="C363" s="37"/>
      <c r="D363" s="26">
        <v>127.25</v>
      </c>
      <c r="E363" s="26">
        <f>MROUND(MachineRentalRates[[#This Row],[HOURLY                                                                            RATES]]*0.9,0.25)</f>
        <v>114.5</v>
      </c>
      <c r="F3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4581</v>
      </c>
      <c r="G36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5726.25</v>
      </c>
      <c r="H3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19240.25</v>
      </c>
      <c r="I36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24050.25</v>
      </c>
    </row>
    <row r="364" spans="1:9" s="25" customFormat="1" ht="15" customHeight="1" x14ac:dyDescent="0.25">
      <c r="A364" s="42">
        <v>11</v>
      </c>
      <c r="B364" s="14" t="s">
        <v>298</v>
      </c>
      <c r="C364" s="37"/>
      <c r="D364" s="26">
        <v>142.25</v>
      </c>
      <c r="E364" s="26">
        <f>MROUND(MachineRentalRates[[#This Row],[HOURLY                                                                            RATES]]*0.9,0.25)</f>
        <v>128</v>
      </c>
      <c r="F3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5121</v>
      </c>
      <c r="G36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6401.25</v>
      </c>
      <c r="H3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21508.25</v>
      </c>
      <c r="I36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26885.25</v>
      </c>
    </row>
    <row r="365" spans="1:9" s="25" customFormat="1" ht="15" customHeight="1" x14ac:dyDescent="0.25">
      <c r="A365" s="42">
        <v>11</v>
      </c>
      <c r="B365" s="14" t="s">
        <v>299</v>
      </c>
      <c r="C365" s="37"/>
      <c r="D365" s="26">
        <v>189</v>
      </c>
      <c r="E365" s="26">
        <f>MROUND(MachineRentalRates[[#This Row],[HOURLY                                                                            RATES]]*0.9,0.25)</f>
        <v>170</v>
      </c>
      <c r="F3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6804</v>
      </c>
      <c r="G36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8505</v>
      </c>
      <c r="H3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28576.75</v>
      </c>
      <c r="I36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35721</v>
      </c>
    </row>
    <row r="366" spans="1:9" s="25" customFormat="1" ht="15" customHeight="1" x14ac:dyDescent="0.25">
      <c r="A366" s="42">
        <v>11</v>
      </c>
      <c r="B366" s="14"/>
      <c r="C366" s="37"/>
      <c r="D366" s="28"/>
      <c r="E366" s="29"/>
      <c r="F366" s="29"/>
      <c r="G366" s="29"/>
      <c r="H366" s="29"/>
      <c r="I366" s="29"/>
    </row>
    <row r="367" spans="1:9" s="25" customFormat="1" ht="15" customHeight="1" x14ac:dyDescent="0.25">
      <c r="A367" s="42">
        <v>11</v>
      </c>
      <c r="B367" s="13" t="s">
        <v>300</v>
      </c>
      <c r="C367" s="37"/>
      <c r="D367" s="28"/>
      <c r="E367" s="29"/>
      <c r="F367" s="29"/>
      <c r="G367" s="29"/>
      <c r="H367" s="29"/>
      <c r="I367" s="29"/>
    </row>
    <row r="368" spans="1:9" s="25" customFormat="1" ht="15" customHeight="1" x14ac:dyDescent="0.25">
      <c r="A368" s="42">
        <v>11</v>
      </c>
      <c r="B368" s="14" t="s">
        <v>301</v>
      </c>
      <c r="C368" s="37"/>
      <c r="D368" s="26">
        <v>20.75</v>
      </c>
      <c r="E368" s="26">
        <f>MROUND(MachineRentalRates[[#This Row],[HOURLY                                                                            RATES]]*0.9,0.25)</f>
        <v>18.75</v>
      </c>
      <c r="F3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747</v>
      </c>
      <c r="G36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933.75</v>
      </c>
      <c r="H3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3137.5</v>
      </c>
      <c r="I36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3921.75</v>
      </c>
    </row>
    <row r="369" spans="1:9" s="25" customFormat="1" ht="15" customHeight="1" x14ac:dyDescent="0.25">
      <c r="A369" s="42">
        <v>11</v>
      </c>
      <c r="B369" s="14" t="s">
        <v>302</v>
      </c>
      <c r="C369" s="37"/>
      <c r="D369" s="26">
        <v>25</v>
      </c>
      <c r="E369" s="26">
        <f>MROUND(MachineRentalRates[[#This Row],[HOURLY                                                                            RATES]]*0.9,0.25)</f>
        <v>22.5</v>
      </c>
      <c r="F3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900</v>
      </c>
      <c r="G36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1125</v>
      </c>
      <c r="H3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3780</v>
      </c>
      <c r="I36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4725</v>
      </c>
    </row>
    <row r="370" spans="1:9" s="25" customFormat="1" ht="15" customHeight="1" x14ac:dyDescent="0.25">
      <c r="A370" s="42">
        <v>11</v>
      </c>
      <c r="B370" s="14" t="s">
        <v>303</v>
      </c>
      <c r="C370" s="37"/>
      <c r="D370" s="26">
        <v>30.75</v>
      </c>
      <c r="E370" s="26">
        <f>MROUND(MachineRentalRates[[#This Row],[HOURLY                                                                            RATES]]*0.9,0.25)</f>
        <v>27.75</v>
      </c>
      <c r="F3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1107</v>
      </c>
      <c r="G37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1383.75</v>
      </c>
      <c r="H3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4649.5</v>
      </c>
      <c r="I37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5811.75</v>
      </c>
    </row>
    <row r="371" spans="1:9" s="25" customFormat="1" ht="15" customHeight="1" x14ac:dyDescent="0.25">
      <c r="A371" s="42">
        <v>11</v>
      </c>
      <c r="B371" s="14" t="s">
        <v>304</v>
      </c>
      <c r="C371" s="37"/>
      <c r="D371" s="26">
        <v>39.75</v>
      </c>
      <c r="E371" s="26">
        <f>MROUND(MachineRentalRates[[#This Row],[HOURLY                                                                            RATES]]*0.9,0.25)</f>
        <v>35.75</v>
      </c>
      <c r="F3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1431</v>
      </c>
      <c r="G37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1788.75</v>
      </c>
      <c r="H3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6010.25</v>
      </c>
      <c r="I37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7512.75</v>
      </c>
    </row>
    <row r="372" spans="1:9" s="25" customFormat="1" ht="15" customHeight="1" x14ac:dyDescent="0.25">
      <c r="A372" s="42">
        <v>11</v>
      </c>
      <c r="B372" s="14" t="s">
        <v>305</v>
      </c>
      <c r="C372" s="37"/>
      <c r="D372" s="26">
        <v>48.25</v>
      </c>
      <c r="E372" s="26">
        <f>MROUND(MachineRentalRates[[#This Row],[HOURLY                                                                            RATES]]*0.9,0.25)</f>
        <v>43.5</v>
      </c>
      <c r="F3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1737</v>
      </c>
      <c r="G37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2171.25</v>
      </c>
      <c r="H3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7295.5</v>
      </c>
      <c r="I37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9119.25</v>
      </c>
    </row>
    <row r="373" spans="1:9" s="25" customFormat="1" ht="15" customHeight="1" x14ac:dyDescent="0.25">
      <c r="A373" s="42">
        <v>11</v>
      </c>
      <c r="B373" s="14" t="s">
        <v>306</v>
      </c>
      <c r="C373" s="37"/>
      <c r="D373" s="26">
        <v>55</v>
      </c>
      <c r="E373" s="26">
        <f>MROUND(MachineRentalRates[[#This Row],[HOURLY                                                                            RATES]]*0.9,0.25)</f>
        <v>49.5</v>
      </c>
      <c r="F3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1980</v>
      </c>
      <c r="G37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2475</v>
      </c>
      <c r="H3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8316</v>
      </c>
      <c r="I37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10395</v>
      </c>
    </row>
    <row r="374" spans="1:9" s="25" customFormat="1" ht="15" customHeight="1" x14ac:dyDescent="0.25">
      <c r="A374" s="42">
        <v>11</v>
      </c>
      <c r="B374" s="14" t="s">
        <v>307</v>
      </c>
      <c r="C374" s="37"/>
      <c r="D374" s="26">
        <v>68.75</v>
      </c>
      <c r="E374" s="26">
        <f>MROUND(MachineRentalRates[[#This Row],[HOURLY                                                                            RATES]]*0.9,0.25)</f>
        <v>62</v>
      </c>
      <c r="F3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2475</v>
      </c>
      <c r="G37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3093.75</v>
      </c>
      <c r="H3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10395</v>
      </c>
      <c r="I37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12993.75</v>
      </c>
    </row>
    <row r="375" spans="1:9" s="25" customFormat="1" ht="15" customHeight="1" x14ac:dyDescent="0.25">
      <c r="A375" s="42">
        <v>11</v>
      </c>
      <c r="B375" s="14" t="s">
        <v>308</v>
      </c>
      <c r="C375" s="37"/>
      <c r="D375" s="26">
        <v>77.25</v>
      </c>
      <c r="E375" s="26">
        <f>MROUND(MachineRentalRates[[#This Row],[HOURLY                                                                            RATES]]*0.9,0.25)</f>
        <v>69.5</v>
      </c>
      <c r="F3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2781</v>
      </c>
      <c r="G37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3476.25</v>
      </c>
      <c r="H3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11680.25</v>
      </c>
      <c r="I37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14600.25</v>
      </c>
    </row>
    <row r="376" spans="1:9" s="25" customFormat="1" ht="15" customHeight="1" x14ac:dyDescent="0.25">
      <c r="A376" s="42">
        <v>11</v>
      </c>
      <c r="B376" s="14"/>
      <c r="C376" s="37"/>
      <c r="D376" s="28"/>
      <c r="E376" s="29"/>
      <c r="F376" s="29"/>
      <c r="G376" s="29"/>
      <c r="H376" s="29"/>
      <c r="I376" s="29"/>
    </row>
    <row r="377" spans="1:9" s="25" customFormat="1" ht="15" customHeight="1" x14ac:dyDescent="0.25">
      <c r="A377" s="42">
        <v>11</v>
      </c>
      <c r="B377" s="12" t="s">
        <v>309</v>
      </c>
      <c r="C377" s="37"/>
      <c r="D377" s="28"/>
      <c r="E377" s="29"/>
      <c r="F377" s="29"/>
      <c r="G377" s="29"/>
      <c r="H377" s="29"/>
      <c r="I377" s="29"/>
    </row>
    <row r="378" spans="1:9" s="25" customFormat="1" ht="15" customHeight="1" x14ac:dyDescent="0.25">
      <c r="A378" s="42">
        <v>11</v>
      </c>
      <c r="B378" s="14" t="s">
        <v>310</v>
      </c>
      <c r="C378" s="37"/>
      <c r="D378" s="26">
        <v>3</v>
      </c>
      <c r="E378" s="26">
        <f>MROUND(MachineRentalRates[[#This Row],[HOURLY                                                                            RATES]]*0.9,0.25)</f>
        <v>2.75</v>
      </c>
      <c r="F37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108</v>
      </c>
      <c r="G37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135</v>
      </c>
      <c r="H37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453.5</v>
      </c>
      <c r="I37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567</v>
      </c>
    </row>
    <row r="379" spans="1:9" s="25" customFormat="1" ht="15" customHeight="1" x14ac:dyDescent="0.25">
      <c r="A379" s="42">
        <v>11</v>
      </c>
      <c r="B379" s="14" t="s">
        <v>311</v>
      </c>
      <c r="C379" s="37"/>
      <c r="D379" s="26">
        <v>4.25</v>
      </c>
      <c r="E379" s="26">
        <f>MROUND(MachineRentalRates[[#This Row],[HOURLY                                                                            RATES]]*0.9,0.25)</f>
        <v>3.75</v>
      </c>
      <c r="F3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</v>
      </c>
      <c r="G37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191.25</v>
      </c>
      <c r="H3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642.5</v>
      </c>
      <c r="I37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803.25</v>
      </c>
    </row>
    <row r="380" spans="1:9" s="25" customFormat="1" ht="15" customHeight="1" x14ac:dyDescent="0.25">
      <c r="A380" s="42">
        <v>11</v>
      </c>
      <c r="B380" s="14" t="s">
        <v>312</v>
      </c>
      <c r="C380" s="37"/>
      <c r="D380" s="26">
        <v>5.25</v>
      </c>
      <c r="E380" s="26">
        <f>MROUND(MachineRentalRates[[#This Row],[HOURLY                                                                            RATES]]*0.9,0.25)</f>
        <v>4.75</v>
      </c>
      <c r="F3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189</v>
      </c>
      <c r="G38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236.25</v>
      </c>
      <c r="H3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793.75</v>
      </c>
      <c r="I38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992.25</v>
      </c>
    </row>
    <row r="381" spans="1:9" s="25" customFormat="1" ht="15" customHeight="1" x14ac:dyDescent="0.25">
      <c r="A381" s="42">
        <v>11</v>
      </c>
      <c r="B381" s="14" t="s">
        <v>313</v>
      </c>
      <c r="C381" s="37"/>
      <c r="D381" s="26">
        <v>7.25</v>
      </c>
      <c r="E381" s="26">
        <f>MROUND(MachineRentalRates[[#This Row],[HOURLY                                                                            RATES]]*0.9,0.25)</f>
        <v>6.5</v>
      </c>
      <c r="F3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261</v>
      </c>
      <c r="G38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326.25</v>
      </c>
      <c r="H3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1096.25</v>
      </c>
      <c r="I38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1370.25</v>
      </c>
    </row>
    <row r="382" spans="1:9" s="25" customFormat="1" ht="15" customHeight="1" x14ac:dyDescent="0.25">
      <c r="A382" s="42">
        <v>11</v>
      </c>
      <c r="B382" s="14" t="s">
        <v>314</v>
      </c>
      <c r="C382" s="37"/>
      <c r="D382" s="26">
        <v>8.5</v>
      </c>
      <c r="E382" s="26">
        <f>MROUND(MachineRentalRates[[#This Row],[HOURLY                                                                            RATES]]*0.9,0.25)</f>
        <v>7.75</v>
      </c>
      <c r="F3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306</v>
      </c>
      <c r="G38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382.5</v>
      </c>
      <c r="H3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1285.25</v>
      </c>
      <c r="I38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1606.5</v>
      </c>
    </row>
    <row r="383" spans="1:9" s="25" customFormat="1" ht="15" customHeight="1" x14ac:dyDescent="0.25">
      <c r="A383" s="42">
        <v>11</v>
      </c>
      <c r="B383" s="14" t="s">
        <v>315</v>
      </c>
      <c r="C383" s="37"/>
      <c r="D383" s="26">
        <v>11</v>
      </c>
      <c r="E383" s="26">
        <f>MROUND(MachineRentalRates[[#This Row],[HOURLY                                                                            RATES]]*0.9,0.25)</f>
        <v>10</v>
      </c>
      <c r="F3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396</v>
      </c>
      <c r="G38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495</v>
      </c>
      <c r="H3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1663.25</v>
      </c>
      <c r="I38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2079</v>
      </c>
    </row>
    <row r="384" spans="1:9" s="25" customFormat="1" ht="15" customHeight="1" x14ac:dyDescent="0.25">
      <c r="A384" s="42">
        <v>11</v>
      </c>
      <c r="B384" s="14" t="s">
        <v>316</v>
      </c>
      <c r="C384" s="37"/>
      <c r="D384" s="26">
        <v>13.25</v>
      </c>
      <c r="E384" s="26">
        <f>MROUND(MachineRentalRates[[#This Row],[HOURLY                                                                            RATES]]*0.9,0.25)</f>
        <v>12</v>
      </c>
      <c r="F3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477</v>
      </c>
      <c r="G38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596.25</v>
      </c>
      <c r="H3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2003.5</v>
      </c>
      <c r="I38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2504.25</v>
      </c>
    </row>
    <row r="385" spans="1:9" s="25" customFormat="1" ht="15" customHeight="1" x14ac:dyDescent="0.25">
      <c r="A385" s="42">
        <v>11</v>
      </c>
      <c r="B385" s="14" t="s">
        <v>317</v>
      </c>
      <c r="C385" s="37"/>
      <c r="D385" s="26">
        <v>15</v>
      </c>
      <c r="E385" s="26">
        <f>MROUND(MachineRentalRates[[#This Row],[HOURLY                                                                            RATES]]*0.9,0.25)</f>
        <v>13.5</v>
      </c>
      <c r="F3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540</v>
      </c>
      <c r="G38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675</v>
      </c>
      <c r="H3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2268</v>
      </c>
      <c r="I38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2835</v>
      </c>
    </row>
    <row r="386" spans="1:9" s="25" customFormat="1" ht="15" customHeight="1" x14ac:dyDescent="0.25">
      <c r="A386" s="42">
        <v>11</v>
      </c>
      <c r="B386" s="14" t="s">
        <v>318</v>
      </c>
      <c r="C386" s="37"/>
      <c r="D386" s="26">
        <v>16</v>
      </c>
      <c r="E386" s="26">
        <f>MROUND(MachineRentalRates[[#This Row],[HOURLY                                                                            RATES]]*0.9,0.25)</f>
        <v>14.5</v>
      </c>
      <c r="F3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576</v>
      </c>
      <c r="G38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720</v>
      </c>
      <c r="H3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2419.25</v>
      </c>
      <c r="I38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3024</v>
      </c>
    </row>
    <row r="387" spans="1:9" s="25" customFormat="1" ht="15" customHeight="1" x14ac:dyDescent="0.25">
      <c r="A387" s="42">
        <v>11</v>
      </c>
      <c r="B387" s="14" t="s">
        <v>319</v>
      </c>
      <c r="C387" s="37"/>
      <c r="D387" s="26">
        <v>18</v>
      </c>
      <c r="E387" s="26">
        <f>MROUND(MachineRentalRates[[#This Row],[HOURLY                                                                            RATES]]*0.9,0.25)</f>
        <v>16.25</v>
      </c>
      <c r="F3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648</v>
      </c>
      <c r="G38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810</v>
      </c>
      <c r="H3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2721.5</v>
      </c>
      <c r="I38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3402</v>
      </c>
    </row>
    <row r="388" spans="1:9" s="25" customFormat="1" ht="15" customHeight="1" x14ac:dyDescent="0.25">
      <c r="A388" s="42">
        <v>11</v>
      </c>
      <c r="B388" s="14" t="s">
        <v>320</v>
      </c>
      <c r="C388" s="37"/>
      <c r="D388" s="26">
        <v>19.75</v>
      </c>
      <c r="E388" s="26">
        <f>MROUND(MachineRentalRates[[#This Row],[HOURLY                                                                            RATES]]*0.9,0.25)</f>
        <v>17.75</v>
      </c>
      <c r="F3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711</v>
      </c>
      <c r="G38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888.75</v>
      </c>
      <c r="H3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2986.25</v>
      </c>
      <c r="I38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3732.75</v>
      </c>
    </row>
    <row r="389" spans="1:9" s="25" customFormat="1" ht="15" customHeight="1" x14ac:dyDescent="0.25">
      <c r="A389" s="42">
        <v>11</v>
      </c>
      <c r="B389" s="14" t="s">
        <v>321</v>
      </c>
      <c r="C389" s="37"/>
      <c r="D389" s="26">
        <v>23.75</v>
      </c>
      <c r="E389" s="26">
        <f>MROUND(MachineRentalRates[[#This Row],[HOURLY                                                                            RATES]]*0.9,0.25)</f>
        <v>21.5</v>
      </c>
      <c r="F3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855</v>
      </c>
      <c r="G38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1068.75</v>
      </c>
      <c r="H3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3591</v>
      </c>
      <c r="I38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4488.75</v>
      </c>
    </row>
    <row r="390" spans="1:9" s="25" customFormat="1" ht="15" customHeight="1" x14ac:dyDescent="0.25">
      <c r="A390" s="42">
        <v>11</v>
      </c>
      <c r="B390" s="14" t="s">
        <v>322</v>
      </c>
      <c r="C390" s="37"/>
      <c r="D390" s="26">
        <v>27.75</v>
      </c>
      <c r="E390" s="26">
        <f>MROUND(MachineRentalRates[[#This Row],[HOURLY                                                                            RATES]]*0.9,0.25)</f>
        <v>25</v>
      </c>
      <c r="F3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999</v>
      </c>
      <c r="G39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1248.75</v>
      </c>
      <c r="H3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4195.75</v>
      </c>
      <c r="I39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5244.75</v>
      </c>
    </row>
    <row r="391" spans="1:9" s="25" customFormat="1" ht="15" customHeight="1" x14ac:dyDescent="0.25">
      <c r="A391" s="42">
        <v>11</v>
      </c>
      <c r="B391" s="14"/>
      <c r="C391" s="37"/>
      <c r="D391" s="28"/>
      <c r="E391" s="29"/>
      <c r="F391" s="29"/>
      <c r="G391" s="29"/>
      <c r="H391" s="29"/>
      <c r="I391" s="29"/>
    </row>
    <row r="392" spans="1:9" s="25" customFormat="1" ht="15" customHeight="1" x14ac:dyDescent="0.25">
      <c r="A392" s="42">
        <v>11</v>
      </c>
      <c r="B392" s="12" t="s">
        <v>323</v>
      </c>
      <c r="C392" s="37"/>
      <c r="D392" s="28"/>
      <c r="E392" s="29"/>
      <c r="F392" s="29"/>
      <c r="G392" s="29"/>
      <c r="H392" s="29"/>
      <c r="I392" s="29"/>
    </row>
    <row r="393" spans="1:9" s="25" customFormat="1" ht="15" customHeight="1" x14ac:dyDescent="0.25">
      <c r="A393" s="42">
        <v>11</v>
      </c>
      <c r="B393" s="14" t="s">
        <v>324</v>
      </c>
      <c r="C393" s="37"/>
      <c r="D393" s="26">
        <v>24.75</v>
      </c>
      <c r="E393" s="26">
        <f>MROUND(MachineRentalRates[[#This Row],[HOURLY                                                                            RATES]]*0.9,0.25)</f>
        <v>22.25</v>
      </c>
      <c r="F3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891</v>
      </c>
      <c r="G39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1113.75</v>
      </c>
      <c r="H3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3742.25</v>
      </c>
      <c r="I39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4677.75</v>
      </c>
    </row>
    <row r="394" spans="1:9" s="25" customFormat="1" ht="15" customHeight="1" x14ac:dyDescent="0.25">
      <c r="A394" s="42">
        <v>11</v>
      </c>
      <c r="B394" s="14" t="s">
        <v>325</v>
      </c>
      <c r="C394" s="37"/>
      <c r="D394" s="26">
        <v>35.75</v>
      </c>
      <c r="E394" s="26">
        <f>MROUND(MachineRentalRates[[#This Row],[HOURLY                                                                            RATES]]*0.9,0.25)</f>
        <v>32.25</v>
      </c>
      <c r="F3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1287</v>
      </c>
      <c r="G39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1608.75</v>
      </c>
      <c r="H3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5405.5</v>
      </c>
      <c r="I39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6756.75</v>
      </c>
    </row>
    <row r="395" spans="1:9" s="25" customFormat="1" ht="15" customHeight="1" x14ac:dyDescent="0.25">
      <c r="A395" s="42">
        <v>11</v>
      </c>
      <c r="B395" s="14" t="s">
        <v>326</v>
      </c>
      <c r="C395" s="37"/>
      <c r="D395" s="26">
        <v>54</v>
      </c>
      <c r="E395" s="26">
        <f>MROUND(MachineRentalRates[[#This Row],[HOURLY                                                                            RATES]]*0.9,0.25)</f>
        <v>48.5</v>
      </c>
      <c r="F3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1944</v>
      </c>
      <c r="G39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2430</v>
      </c>
      <c r="H3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8164.75</v>
      </c>
      <c r="I39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10206</v>
      </c>
    </row>
    <row r="396" spans="1:9" s="25" customFormat="1" ht="15" customHeight="1" x14ac:dyDescent="0.25">
      <c r="A396" s="42">
        <v>11</v>
      </c>
      <c r="B396" s="14"/>
      <c r="C396" s="37"/>
      <c r="D396" s="28"/>
      <c r="E396" s="29"/>
      <c r="F396" s="29"/>
      <c r="G396" s="29"/>
      <c r="H396" s="29"/>
      <c r="I396" s="29"/>
    </row>
    <row r="397" spans="1:9" s="25" customFormat="1" ht="15" customHeight="1" x14ac:dyDescent="0.25">
      <c r="A397" s="42">
        <v>11</v>
      </c>
      <c r="B397" s="12" t="s">
        <v>327</v>
      </c>
      <c r="C397" s="37"/>
      <c r="D397" s="28"/>
      <c r="E397" s="29"/>
      <c r="F397" s="29"/>
      <c r="G397" s="29"/>
      <c r="H397" s="29"/>
      <c r="I397" s="29"/>
    </row>
    <row r="398" spans="1:9" s="25" customFormat="1" ht="15" customHeight="1" x14ac:dyDescent="0.25">
      <c r="A398" s="42">
        <v>11</v>
      </c>
      <c r="B398" s="14" t="s">
        <v>328</v>
      </c>
      <c r="C398" s="37"/>
      <c r="D398" s="26">
        <v>6.25</v>
      </c>
      <c r="E398" s="26">
        <f>MROUND(MachineRentalRates[[#This Row],[HOURLY                                                                            RATES]]*0.9,0.25)</f>
        <v>5.75</v>
      </c>
      <c r="F3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225</v>
      </c>
      <c r="G39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281.25</v>
      </c>
      <c r="H3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945</v>
      </c>
      <c r="I39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1181.25</v>
      </c>
    </row>
    <row r="399" spans="1:9" s="25" customFormat="1" ht="15" customHeight="1" x14ac:dyDescent="0.25">
      <c r="A399" s="42">
        <v>11</v>
      </c>
      <c r="B399" s="14"/>
      <c r="C399" s="37"/>
      <c r="D399" s="28"/>
      <c r="E399" s="29"/>
      <c r="F399" s="29"/>
      <c r="G399" s="29"/>
      <c r="H399" s="29"/>
      <c r="I399" s="29"/>
    </row>
    <row r="400" spans="1:9" s="25" customFormat="1" ht="15" customHeight="1" x14ac:dyDescent="0.25">
      <c r="A400" s="42">
        <v>11</v>
      </c>
      <c r="B400" s="12" t="s">
        <v>329</v>
      </c>
      <c r="C400" s="37"/>
      <c r="D400" s="28"/>
      <c r="E400" s="29"/>
      <c r="F400" s="29"/>
      <c r="G400" s="29"/>
      <c r="H400" s="29"/>
      <c r="I400" s="29"/>
    </row>
    <row r="401" spans="1:9" s="25" customFormat="1" ht="15" customHeight="1" x14ac:dyDescent="0.25">
      <c r="A401" s="42">
        <v>11</v>
      </c>
      <c r="B401" s="14" t="s">
        <v>330</v>
      </c>
      <c r="C401" s="37"/>
      <c r="D401" s="26">
        <v>102</v>
      </c>
      <c r="E401" s="26">
        <f>MROUND(MachineRentalRates[[#This Row],[HOURLY                                                                            RATES]]*0.9,0.25)</f>
        <v>91.75</v>
      </c>
      <c r="F40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3672</v>
      </c>
      <c r="G40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4590</v>
      </c>
      <c r="H40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15422.5</v>
      </c>
      <c r="I40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19278</v>
      </c>
    </row>
    <row r="402" spans="1:9" s="25" customFormat="1" ht="15" customHeight="1" x14ac:dyDescent="0.25">
      <c r="A402" s="42">
        <v>11</v>
      </c>
      <c r="B402" s="14" t="s">
        <v>331</v>
      </c>
      <c r="C402" s="37"/>
      <c r="D402" s="26">
        <v>132</v>
      </c>
      <c r="E402" s="26">
        <f>MROUND(MachineRentalRates[[#This Row],[HOURLY                                                                            RATES]]*0.9,0.25)</f>
        <v>118.75</v>
      </c>
      <c r="F4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4752</v>
      </c>
      <c r="G40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5940</v>
      </c>
      <c r="H4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19958.5</v>
      </c>
      <c r="I40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24948</v>
      </c>
    </row>
    <row r="403" spans="1:9" s="25" customFormat="1" ht="15" customHeight="1" x14ac:dyDescent="0.25">
      <c r="A403" s="42">
        <v>11</v>
      </c>
      <c r="B403" s="14" t="s">
        <v>332</v>
      </c>
      <c r="C403" s="37"/>
      <c r="D403" s="26">
        <v>180</v>
      </c>
      <c r="E403" s="26">
        <f>MROUND(MachineRentalRates[[#This Row],[HOURLY                                                                            RATES]]*0.9,0.25)</f>
        <v>162</v>
      </c>
      <c r="F4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6480</v>
      </c>
      <c r="G40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8100</v>
      </c>
      <c r="H4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27216</v>
      </c>
      <c r="I40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34020</v>
      </c>
    </row>
    <row r="404" spans="1:9" s="25" customFormat="1" ht="15" customHeight="1" x14ac:dyDescent="0.25">
      <c r="A404" s="42">
        <v>11</v>
      </c>
      <c r="B404" s="14" t="s">
        <v>333</v>
      </c>
      <c r="C404" s="37"/>
      <c r="D404" s="26">
        <v>222</v>
      </c>
      <c r="E404" s="26">
        <f>MROUND(MachineRentalRates[[#This Row],[HOURLY                                                                            RATES]]*0.9,0.25)</f>
        <v>199.75</v>
      </c>
      <c r="F4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7992</v>
      </c>
      <c r="G40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9990</v>
      </c>
      <c r="H4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33566.5</v>
      </c>
      <c r="I40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41958</v>
      </c>
    </row>
    <row r="405" spans="1:9" s="25" customFormat="1" ht="15" customHeight="1" x14ac:dyDescent="0.25">
      <c r="A405" s="42">
        <v>11</v>
      </c>
      <c r="B405" s="14" t="s">
        <v>334</v>
      </c>
      <c r="C405" s="37"/>
      <c r="D405" s="26">
        <v>282</v>
      </c>
      <c r="E405" s="26">
        <f>MROUND(MachineRentalRates[[#This Row],[HOURLY                                                                            RATES]]*0.9,0.25)</f>
        <v>253.75</v>
      </c>
      <c r="F4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10152</v>
      </c>
      <c r="G40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12690</v>
      </c>
      <c r="H4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42638.5</v>
      </c>
      <c r="I40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53298</v>
      </c>
    </row>
    <row r="406" spans="1:9" s="25" customFormat="1" ht="15" customHeight="1" x14ac:dyDescent="0.25">
      <c r="A406" s="33"/>
      <c r="B406" s="14"/>
      <c r="C406" s="37"/>
      <c r="D406" s="28"/>
      <c r="E406" s="29"/>
      <c r="F406" s="29"/>
      <c r="G406" s="29"/>
      <c r="H406" s="29"/>
      <c r="I406" s="29"/>
    </row>
    <row r="407" spans="1:9" s="25" customFormat="1" ht="15" customHeight="1" thickBot="1" x14ac:dyDescent="0.3">
      <c r="A407" s="43">
        <v>12</v>
      </c>
      <c r="B407" s="40" t="s">
        <v>12</v>
      </c>
      <c r="C407" s="37"/>
      <c r="D407" s="28"/>
      <c r="E407" s="29"/>
      <c r="F407" s="29"/>
      <c r="G407" s="29"/>
      <c r="H407" s="29"/>
      <c r="I407" s="29"/>
    </row>
    <row r="408" spans="1:9" s="25" customFormat="1" ht="15" customHeight="1" thickTop="1" x14ac:dyDescent="0.25">
      <c r="A408" s="33"/>
      <c r="B408" s="14"/>
      <c r="C408" s="37"/>
      <c r="D408" s="28"/>
      <c r="E408" s="29"/>
      <c r="F408" s="29"/>
      <c r="G408" s="29"/>
      <c r="H408" s="29"/>
      <c r="I408" s="29"/>
    </row>
    <row r="409" spans="1:9" s="25" customFormat="1" ht="15" customHeight="1" x14ac:dyDescent="0.25">
      <c r="A409" s="42">
        <v>12</v>
      </c>
      <c r="B409" s="12" t="s">
        <v>335</v>
      </c>
      <c r="C409" s="37"/>
      <c r="D409" s="28"/>
      <c r="E409" s="29"/>
      <c r="F409" s="29"/>
      <c r="G409" s="29"/>
      <c r="H409" s="29"/>
      <c r="I409" s="29"/>
    </row>
    <row r="410" spans="1:9" s="25" customFormat="1" ht="15" customHeight="1" x14ac:dyDescent="0.25">
      <c r="A410" s="42">
        <v>12</v>
      </c>
      <c r="B410" s="13" t="s">
        <v>336</v>
      </c>
      <c r="C410" s="37"/>
      <c r="D410" s="28"/>
      <c r="E410" s="29"/>
      <c r="F410" s="29"/>
      <c r="G410" s="29"/>
      <c r="H410" s="29"/>
      <c r="I410" s="29"/>
    </row>
    <row r="411" spans="1:9" s="25" customFormat="1" ht="15" customHeight="1" x14ac:dyDescent="0.25">
      <c r="A411" s="42">
        <v>12</v>
      </c>
      <c r="B411" s="14" t="s">
        <v>337</v>
      </c>
      <c r="C411" s="37"/>
      <c r="D411" s="26">
        <v>3.75</v>
      </c>
      <c r="E411" s="26">
        <f>MROUND(MachineRentalRates[[#This Row],[HOURLY                                                                            RATES]]*0.9,0.25)</f>
        <v>3.5</v>
      </c>
      <c r="F4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135</v>
      </c>
      <c r="G41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168.75</v>
      </c>
      <c r="H4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567</v>
      </c>
      <c r="I41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708.75</v>
      </c>
    </row>
    <row r="412" spans="1:9" s="25" customFormat="1" ht="15" customHeight="1" x14ac:dyDescent="0.25">
      <c r="A412" s="42">
        <v>12</v>
      </c>
      <c r="B412" s="14" t="s">
        <v>338</v>
      </c>
      <c r="C412" s="37"/>
      <c r="D412" s="26">
        <v>6</v>
      </c>
      <c r="E412" s="26">
        <f>MROUND(MachineRentalRates[[#This Row],[HOURLY                                                                            RATES]]*0.9,0.25)</f>
        <v>5.5</v>
      </c>
      <c r="F4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216</v>
      </c>
      <c r="G41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270</v>
      </c>
      <c r="H4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907.25</v>
      </c>
      <c r="I41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1134</v>
      </c>
    </row>
    <row r="413" spans="1:9" s="25" customFormat="1" ht="15" customHeight="1" x14ac:dyDescent="0.25">
      <c r="A413" s="42">
        <v>12</v>
      </c>
      <c r="B413" s="14" t="s">
        <v>339</v>
      </c>
      <c r="C413" s="37"/>
      <c r="D413" s="26">
        <v>8.5</v>
      </c>
      <c r="E413" s="26">
        <f>MROUND(MachineRentalRates[[#This Row],[HOURLY                                                                            RATES]]*0.9,0.25)</f>
        <v>7.75</v>
      </c>
      <c r="F4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306</v>
      </c>
      <c r="G41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382.5</v>
      </c>
      <c r="H4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1285.25</v>
      </c>
      <c r="I41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1606.5</v>
      </c>
    </row>
    <row r="414" spans="1:9" s="25" customFormat="1" ht="15" customHeight="1" x14ac:dyDescent="0.25">
      <c r="A414" s="42">
        <v>12</v>
      </c>
      <c r="B414" s="14" t="s">
        <v>340</v>
      </c>
      <c r="C414" s="37"/>
      <c r="D414" s="26">
        <v>17</v>
      </c>
      <c r="E414" s="26">
        <f>MROUND(MachineRentalRates[[#This Row],[HOURLY                                                                            RATES]]*0.9,0.25)</f>
        <v>15.25</v>
      </c>
      <c r="F4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612</v>
      </c>
      <c r="G41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765</v>
      </c>
      <c r="H4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2570.5</v>
      </c>
      <c r="I41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3213</v>
      </c>
    </row>
    <row r="415" spans="1:9" s="25" customFormat="1" ht="15" customHeight="1" x14ac:dyDescent="0.25">
      <c r="A415" s="42">
        <v>12</v>
      </c>
      <c r="B415" s="14" t="s">
        <v>341</v>
      </c>
      <c r="C415" s="37"/>
      <c r="D415" s="26">
        <v>25.25</v>
      </c>
      <c r="E415" s="26">
        <f>MROUND(MachineRentalRates[[#This Row],[HOURLY                                                                            RATES]]*0.9,0.25)</f>
        <v>22.75</v>
      </c>
      <c r="F4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909</v>
      </c>
      <c r="G41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1136.25</v>
      </c>
      <c r="H4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3817.75</v>
      </c>
      <c r="I41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4772.25</v>
      </c>
    </row>
    <row r="416" spans="1:9" s="25" customFormat="1" ht="15" customHeight="1" x14ac:dyDescent="0.25">
      <c r="A416" s="42">
        <v>12</v>
      </c>
      <c r="B416" s="14" t="s">
        <v>342</v>
      </c>
      <c r="C416" s="37"/>
      <c r="D416" s="26">
        <v>30.5</v>
      </c>
      <c r="E416" s="26">
        <f>MROUND(MachineRentalRates[[#This Row],[HOURLY                                                                            RATES]]*0.9,0.25)</f>
        <v>27.5</v>
      </c>
      <c r="F4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1098</v>
      </c>
      <c r="G41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1372.5</v>
      </c>
      <c r="H4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4611.5</v>
      </c>
      <c r="I41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5764.5</v>
      </c>
    </row>
    <row r="417" spans="1:9" s="25" customFormat="1" ht="15" customHeight="1" x14ac:dyDescent="0.25">
      <c r="A417" s="42">
        <v>12</v>
      </c>
      <c r="B417" s="14" t="s">
        <v>343</v>
      </c>
      <c r="C417" s="37"/>
      <c r="D417" s="26">
        <v>35.5</v>
      </c>
      <c r="E417" s="26">
        <f>MROUND(MachineRentalRates[[#This Row],[HOURLY                                                                            RATES]]*0.9,0.25)</f>
        <v>32</v>
      </c>
      <c r="F4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1278</v>
      </c>
      <c r="G41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1597.5</v>
      </c>
      <c r="H4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5367.5</v>
      </c>
      <c r="I41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6709.5</v>
      </c>
    </row>
    <row r="418" spans="1:9" s="25" customFormat="1" ht="15" customHeight="1" x14ac:dyDescent="0.25">
      <c r="A418" s="42">
        <v>12</v>
      </c>
      <c r="B418" s="14"/>
      <c r="C418" s="37"/>
      <c r="D418" s="28"/>
      <c r="E418" s="29"/>
      <c r="F418" s="29"/>
      <c r="G418" s="29"/>
      <c r="H418" s="29"/>
      <c r="I418" s="29"/>
    </row>
    <row r="419" spans="1:9" s="25" customFormat="1" ht="15" customHeight="1" x14ac:dyDescent="0.25">
      <c r="A419" s="42">
        <v>12</v>
      </c>
      <c r="B419" s="12" t="s">
        <v>344</v>
      </c>
      <c r="C419" s="37"/>
      <c r="D419" s="28"/>
      <c r="E419" s="29"/>
      <c r="F419" s="29"/>
      <c r="G419" s="29"/>
      <c r="H419" s="29"/>
      <c r="I419" s="29"/>
    </row>
    <row r="420" spans="1:9" s="25" customFormat="1" ht="15" customHeight="1" x14ac:dyDescent="0.25">
      <c r="A420" s="42">
        <v>12</v>
      </c>
      <c r="B420" s="13" t="s">
        <v>345</v>
      </c>
      <c r="C420" s="37"/>
      <c r="D420" s="28"/>
      <c r="E420" s="29"/>
      <c r="F420" s="29"/>
      <c r="G420" s="29"/>
      <c r="H420" s="29"/>
      <c r="I420" s="29"/>
    </row>
    <row r="421" spans="1:9" s="25" customFormat="1" ht="15" customHeight="1" x14ac:dyDescent="0.25">
      <c r="A421" s="42">
        <v>12</v>
      </c>
      <c r="B421" s="14" t="s">
        <v>337</v>
      </c>
      <c r="C421" s="37"/>
      <c r="D421" s="26">
        <v>3</v>
      </c>
      <c r="E421" s="26">
        <f>MROUND(MachineRentalRates[[#This Row],[HOURLY                                                                            RATES]]*0.9,0.25)</f>
        <v>2.75</v>
      </c>
      <c r="F4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108</v>
      </c>
      <c r="G42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135</v>
      </c>
      <c r="H4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453.5</v>
      </c>
      <c r="I42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567</v>
      </c>
    </row>
    <row r="422" spans="1:9" s="25" customFormat="1" ht="15" customHeight="1" x14ac:dyDescent="0.25">
      <c r="A422" s="42">
        <v>12</v>
      </c>
      <c r="B422" s="14" t="s">
        <v>338</v>
      </c>
      <c r="C422" s="37"/>
      <c r="D422" s="26">
        <v>6.5</v>
      </c>
      <c r="E422" s="26">
        <f>MROUND(MachineRentalRates[[#This Row],[HOURLY                                                                            RATES]]*0.9,0.25)</f>
        <v>5.75</v>
      </c>
      <c r="F4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42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4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42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423" spans="1:9" s="25" customFormat="1" ht="15" customHeight="1" x14ac:dyDescent="0.25">
      <c r="A423" s="42">
        <v>12</v>
      </c>
      <c r="B423" s="14" t="s">
        <v>339</v>
      </c>
      <c r="C423" s="37"/>
      <c r="D423" s="26">
        <v>8.75</v>
      </c>
      <c r="E423" s="26">
        <f>MROUND(MachineRentalRates[[#This Row],[HOURLY                                                                            RATES]]*0.9,0.25)</f>
        <v>8</v>
      </c>
      <c r="F4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315</v>
      </c>
      <c r="G42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393.75</v>
      </c>
      <c r="H4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1323</v>
      </c>
      <c r="I42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1653.75</v>
      </c>
    </row>
    <row r="424" spans="1:9" s="25" customFormat="1" ht="15" customHeight="1" x14ac:dyDescent="0.25">
      <c r="A424" s="42">
        <v>12</v>
      </c>
      <c r="B424" s="14" t="s">
        <v>340</v>
      </c>
      <c r="C424" s="37"/>
      <c r="D424" s="26">
        <v>12</v>
      </c>
      <c r="E424" s="26">
        <f>MROUND(MachineRentalRates[[#This Row],[HOURLY                                                                            RATES]]*0.9,0.25)</f>
        <v>10.75</v>
      </c>
      <c r="F4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432</v>
      </c>
      <c r="G42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540</v>
      </c>
      <c r="H4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1814.5</v>
      </c>
      <c r="I42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2268</v>
      </c>
    </row>
    <row r="425" spans="1:9" s="25" customFormat="1" ht="15" customHeight="1" x14ac:dyDescent="0.25">
      <c r="A425" s="42">
        <v>12</v>
      </c>
      <c r="B425" s="14" t="s">
        <v>341</v>
      </c>
      <c r="C425" s="37"/>
      <c r="D425" s="26">
        <v>20.5</v>
      </c>
      <c r="E425" s="26">
        <f>MROUND(MachineRentalRates[[#This Row],[HOURLY                                                                            RATES]]*0.9,0.25)</f>
        <v>18.5</v>
      </c>
      <c r="F4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738</v>
      </c>
      <c r="G42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922.5</v>
      </c>
      <c r="H4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3099.5</v>
      </c>
      <c r="I42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3874.5</v>
      </c>
    </row>
    <row r="426" spans="1:9" s="25" customFormat="1" ht="15" customHeight="1" x14ac:dyDescent="0.25">
      <c r="A426" s="42">
        <v>12</v>
      </c>
      <c r="B426" s="14" t="s">
        <v>342</v>
      </c>
      <c r="C426" s="37"/>
      <c r="D426" s="26">
        <v>33</v>
      </c>
      <c r="E426" s="26">
        <f>MROUND(MachineRentalRates[[#This Row],[HOURLY                                                                            RATES]]*0.9,0.25)</f>
        <v>29.75</v>
      </c>
      <c r="F4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1188</v>
      </c>
      <c r="G42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1485</v>
      </c>
      <c r="H4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4989.5</v>
      </c>
      <c r="I42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6237</v>
      </c>
    </row>
    <row r="427" spans="1:9" s="25" customFormat="1" ht="15" customHeight="1" x14ac:dyDescent="0.25">
      <c r="A427" s="33"/>
      <c r="B427" s="14"/>
      <c r="C427" s="37"/>
      <c r="D427" s="28"/>
      <c r="E427" s="29"/>
      <c r="F427" s="29"/>
      <c r="G427" s="29"/>
      <c r="H427" s="29"/>
      <c r="I427" s="29"/>
    </row>
    <row r="428" spans="1:9" s="25" customFormat="1" ht="15" customHeight="1" thickBot="1" x14ac:dyDescent="0.3">
      <c r="A428" s="43">
        <v>13</v>
      </c>
      <c r="B428" s="40" t="s">
        <v>13</v>
      </c>
      <c r="C428" s="37"/>
      <c r="D428" s="28"/>
      <c r="E428" s="29"/>
      <c r="F428" s="29"/>
      <c r="G428" s="29"/>
      <c r="H428" s="29"/>
      <c r="I428" s="29"/>
    </row>
    <row r="429" spans="1:9" s="25" customFormat="1" ht="15" customHeight="1" thickTop="1" x14ac:dyDescent="0.25">
      <c r="A429" s="33"/>
      <c r="B429" s="14"/>
      <c r="C429" s="37"/>
      <c r="D429" s="28"/>
      <c r="E429" s="29"/>
      <c r="F429" s="29"/>
      <c r="G429" s="29"/>
      <c r="H429" s="29"/>
      <c r="I429" s="29"/>
    </row>
    <row r="430" spans="1:9" s="25" customFormat="1" ht="15" customHeight="1" x14ac:dyDescent="0.25">
      <c r="A430" s="42">
        <v>13</v>
      </c>
      <c r="B430" s="14" t="s">
        <v>346</v>
      </c>
      <c r="C430" s="37"/>
      <c r="D430" s="28"/>
      <c r="E430" s="29"/>
      <c r="F430" s="29"/>
      <c r="G430" s="29"/>
      <c r="H430" s="29"/>
      <c r="I430" s="29"/>
    </row>
    <row r="431" spans="1:9" s="25" customFormat="1" ht="15" customHeight="1" x14ac:dyDescent="0.25">
      <c r="A431" s="42">
        <v>13</v>
      </c>
      <c r="B431" s="13" t="s">
        <v>347</v>
      </c>
      <c r="C431" s="37"/>
      <c r="D431" s="26">
        <v>7</v>
      </c>
      <c r="E431" s="26">
        <f>MROUND(MachineRentalRates[[#This Row],[HOURLY                                                                            RATES]]*0.9,0.25)</f>
        <v>6.25</v>
      </c>
      <c r="F4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252</v>
      </c>
      <c r="G4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315</v>
      </c>
      <c r="H4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1058.5</v>
      </c>
      <c r="I4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1323</v>
      </c>
    </row>
    <row r="432" spans="1:9" s="25" customFormat="1" ht="15" customHeight="1" x14ac:dyDescent="0.25">
      <c r="A432" s="42">
        <v>13</v>
      </c>
      <c r="B432" s="13" t="s">
        <v>348</v>
      </c>
      <c r="C432" s="37"/>
      <c r="D432" s="26">
        <v>4.25</v>
      </c>
      <c r="E432" s="26">
        <f>MROUND(MachineRentalRates[[#This Row],[HOURLY                                                                            RATES]]*0.9,0.25)</f>
        <v>3.75</v>
      </c>
      <c r="F4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</v>
      </c>
      <c r="G4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191.25</v>
      </c>
      <c r="H4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642.5</v>
      </c>
      <c r="I4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803.25</v>
      </c>
    </row>
    <row r="433" spans="1:9" s="25" customFormat="1" ht="15" customHeight="1" x14ac:dyDescent="0.25">
      <c r="A433" s="33"/>
      <c r="B433" s="14"/>
      <c r="C433" s="37"/>
      <c r="D433" s="28"/>
      <c r="E433" s="29"/>
      <c r="F433" s="29"/>
      <c r="G433" s="29"/>
      <c r="H433" s="29"/>
      <c r="I433" s="29"/>
    </row>
    <row r="434" spans="1:9" s="25" customFormat="1" ht="15" customHeight="1" thickBot="1" x14ac:dyDescent="0.3">
      <c r="A434" s="43">
        <v>14</v>
      </c>
      <c r="B434" s="40" t="s">
        <v>14</v>
      </c>
      <c r="C434" s="37"/>
      <c r="D434" s="28"/>
      <c r="E434" s="29"/>
      <c r="F434" s="29"/>
      <c r="G434" s="29"/>
      <c r="H434" s="29"/>
      <c r="I434" s="29"/>
    </row>
    <row r="435" spans="1:9" s="25" customFormat="1" ht="15" customHeight="1" thickTop="1" x14ac:dyDescent="0.25">
      <c r="A435" s="33"/>
      <c r="B435" s="14"/>
      <c r="C435" s="37"/>
      <c r="D435" s="28"/>
      <c r="E435" s="29"/>
      <c r="F435" s="29"/>
      <c r="G435" s="29"/>
      <c r="H435" s="29"/>
      <c r="I435" s="29"/>
    </row>
    <row r="436" spans="1:9" s="25" customFormat="1" ht="15" customHeight="1" x14ac:dyDescent="0.25">
      <c r="A436" s="42">
        <v>14</v>
      </c>
      <c r="B436" s="14" t="s">
        <v>349</v>
      </c>
      <c r="C436" s="37"/>
      <c r="D436" s="26">
        <v>7</v>
      </c>
      <c r="E436" s="26">
        <f>MROUND(MachineRentalRates[[#This Row],[HOURLY                                                                            RATES]]*0.9,0.25)</f>
        <v>6.25</v>
      </c>
      <c r="F4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252</v>
      </c>
      <c r="G43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315</v>
      </c>
      <c r="H4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1058.5</v>
      </c>
      <c r="I43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1323</v>
      </c>
    </row>
    <row r="437" spans="1:9" s="25" customFormat="1" ht="15" customHeight="1" x14ac:dyDescent="0.25">
      <c r="A437" s="42">
        <v>14</v>
      </c>
      <c r="B437" s="14" t="s">
        <v>350</v>
      </c>
      <c r="C437" s="37"/>
      <c r="D437" s="26">
        <v>8.5</v>
      </c>
      <c r="E437" s="26">
        <f>MROUND(MachineRentalRates[[#This Row],[HOURLY                                                                            RATES]]*0.9,0.25)</f>
        <v>7.75</v>
      </c>
      <c r="F4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306</v>
      </c>
      <c r="G43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382.5</v>
      </c>
      <c r="H4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1285.25</v>
      </c>
      <c r="I43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1606.5</v>
      </c>
    </row>
    <row r="438" spans="1:9" s="25" customFormat="1" ht="15" customHeight="1" x14ac:dyDescent="0.25">
      <c r="A438" s="42">
        <v>14</v>
      </c>
      <c r="B438" s="14" t="s">
        <v>351</v>
      </c>
      <c r="C438" s="37"/>
      <c r="D438" s="26">
        <v>13</v>
      </c>
      <c r="E438" s="26">
        <f>MROUND(MachineRentalRates[[#This Row],[HOURLY                                                                            RATES]]*0.9,0.25)</f>
        <v>11.75</v>
      </c>
      <c r="F4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468</v>
      </c>
      <c r="G43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585</v>
      </c>
      <c r="H4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1965.5</v>
      </c>
      <c r="I43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2457</v>
      </c>
    </row>
    <row r="439" spans="1:9" s="25" customFormat="1" ht="15" customHeight="1" x14ac:dyDescent="0.25">
      <c r="A439" s="42">
        <v>14</v>
      </c>
      <c r="B439" s="14" t="s">
        <v>352</v>
      </c>
      <c r="C439" s="37"/>
      <c r="D439" s="26">
        <v>15.75</v>
      </c>
      <c r="E439" s="26">
        <f>MROUND(MachineRentalRates[[#This Row],[HOURLY                                                                            RATES]]*0.9,0.25)</f>
        <v>14.25</v>
      </c>
      <c r="F4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567</v>
      </c>
      <c r="G43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708.75</v>
      </c>
      <c r="H4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2381.5</v>
      </c>
      <c r="I43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2976.75</v>
      </c>
    </row>
    <row r="440" spans="1:9" s="25" customFormat="1" ht="15" customHeight="1" x14ac:dyDescent="0.25">
      <c r="A440" s="42">
        <v>14</v>
      </c>
      <c r="B440" s="14" t="s">
        <v>353</v>
      </c>
      <c r="C440" s="37"/>
      <c r="D440" s="26">
        <v>18.25</v>
      </c>
      <c r="E440" s="26">
        <f>MROUND(MachineRentalRates[[#This Row],[HOURLY                                                                            RATES]]*0.9,0.25)</f>
        <v>16.5</v>
      </c>
      <c r="F4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657</v>
      </c>
      <c r="G44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821.25</v>
      </c>
      <c r="H4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2759.5</v>
      </c>
      <c r="I44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3449.25</v>
      </c>
    </row>
    <row r="441" spans="1:9" s="25" customFormat="1" ht="15" customHeight="1" x14ac:dyDescent="0.25">
      <c r="A441" s="42">
        <v>14</v>
      </c>
      <c r="B441" s="14" t="s">
        <v>354</v>
      </c>
      <c r="C441" s="37"/>
      <c r="D441" s="26">
        <v>21</v>
      </c>
      <c r="E441" s="26">
        <f>MROUND(MachineRentalRates[[#This Row],[HOURLY                                                                            RATES]]*0.9,0.25)</f>
        <v>19</v>
      </c>
      <c r="F4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756</v>
      </c>
      <c r="G44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945</v>
      </c>
      <c r="H4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3175.25</v>
      </c>
      <c r="I44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3969</v>
      </c>
    </row>
    <row r="442" spans="1:9" s="25" customFormat="1" ht="15" customHeight="1" x14ac:dyDescent="0.25">
      <c r="A442" s="42">
        <v>14</v>
      </c>
      <c r="B442" s="14" t="s">
        <v>355</v>
      </c>
      <c r="C442" s="37"/>
      <c r="D442" s="26">
        <v>23.75</v>
      </c>
      <c r="E442" s="26">
        <f>MROUND(MachineRentalRates[[#This Row],[HOURLY                                                                            RATES]]*0.9,0.25)</f>
        <v>21.5</v>
      </c>
      <c r="F4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855</v>
      </c>
      <c r="G44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1068.75</v>
      </c>
      <c r="H4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3591</v>
      </c>
      <c r="I44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4488.75</v>
      </c>
    </row>
    <row r="443" spans="1:9" s="25" customFormat="1" ht="15" customHeight="1" x14ac:dyDescent="0.25">
      <c r="A443" s="42">
        <v>14</v>
      </c>
      <c r="B443" s="14" t="s">
        <v>356</v>
      </c>
      <c r="C443" s="37"/>
      <c r="D443" s="26">
        <v>28</v>
      </c>
      <c r="E443" s="26">
        <f>MROUND(MachineRentalRates[[#This Row],[HOURLY                                                                            RATES]]*0.9,0.25)</f>
        <v>25.25</v>
      </c>
      <c r="F4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1008</v>
      </c>
      <c r="G4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1260</v>
      </c>
      <c r="H4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4233.5</v>
      </c>
      <c r="I4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5292</v>
      </c>
    </row>
    <row r="444" spans="1:9" s="25" customFormat="1" ht="15" customHeight="1" x14ac:dyDescent="0.25">
      <c r="A444" s="42">
        <v>14</v>
      </c>
      <c r="B444" s="14" t="s">
        <v>357</v>
      </c>
      <c r="C444" s="37"/>
      <c r="D444" s="26">
        <v>32</v>
      </c>
      <c r="E444" s="26">
        <f>MROUND(MachineRentalRates[[#This Row],[HOURLY                                                                            RATES]]*0.9,0.25)</f>
        <v>28.75</v>
      </c>
      <c r="F4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1152</v>
      </c>
      <c r="G44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1440</v>
      </c>
      <c r="H4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4838.5</v>
      </c>
      <c r="I44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6048</v>
      </c>
    </row>
    <row r="445" spans="1:9" s="25" customFormat="1" ht="15" customHeight="1" x14ac:dyDescent="0.25">
      <c r="A445" s="42">
        <v>14</v>
      </c>
      <c r="B445" s="14" t="s">
        <v>358</v>
      </c>
      <c r="C445" s="37"/>
      <c r="D445" s="26">
        <v>36.25</v>
      </c>
      <c r="E445" s="26">
        <f>MROUND(MachineRentalRates[[#This Row],[HOURLY                                                                            RATES]]*0.9,0.25)</f>
        <v>32.75</v>
      </c>
      <c r="F4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1305</v>
      </c>
      <c r="G44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1631.25</v>
      </c>
      <c r="H4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5481</v>
      </c>
      <c r="I44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6851.25</v>
      </c>
    </row>
    <row r="446" spans="1:9" s="25" customFormat="1" ht="15" customHeight="1" x14ac:dyDescent="0.25">
      <c r="A446" s="33"/>
      <c r="B446" s="14"/>
      <c r="C446" s="37"/>
      <c r="D446" s="28"/>
      <c r="E446" s="29"/>
      <c r="F446" s="29"/>
      <c r="G446" s="29"/>
      <c r="H446" s="29"/>
      <c r="I446" s="29"/>
    </row>
    <row r="447" spans="1:9" s="25" customFormat="1" ht="15" customHeight="1" thickBot="1" x14ac:dyDescent="0.3">
      <c r="A447" s="43">
        <v>15</v>
      </c>
      <c r="B447" s="40" t="s">
        <v>15</v>
      </c>
      <c r="C447" s="37"/>
      <c r="D447" s="28"/>
      <c r="E447" s="29"/>
      <c r="F447" s="29"/>
      <c r="G447" s="29"/>
      <c r="H447" s="29"/>
      <c r="I447" s="29"/>
    </row>
    <row r="448" spans="1:9" s="25" customFormat="1" ht="15" customHeight="1" thickTop="1" x14ac:dyDescent="0.25">
      <c r="A448" s="33"/>
      <c r="B448" s="14"/>
      <c r="C448" s="37"/>
      <c r="D448" s="28"/>
      <c r="E448" s="29"/>
      <c r="F448" s="29"/>
      <c r="G448" s="29"/>
      <c r="H448" s="29"/>
      <c r="I448" s="29"/>
    </row>
    <row r="449" spans="1:9" s="25" customFormat="1" ht="15" customHeight="1" x14ac:dyDescent="0.25">
      <c r="A449" s="42">
        <v>15</v>
      </c>
      <c r="B449" s="14" t="s">
        <v>359</v>
      </c>
      <c r="C449" s="37"/>
      <c r="D449" s="28"/>
      <c r="E449" s="29"/>
      <c r="F449" s="29"/>
      <c r="G449" s="29"/>
      <c r="H449" s="29"/>
      <c r="I449" s="29"/>
    </row>
    <row r="450" spans="1:9" s="25" customFormat="1" ht="15" customHeight="1" x14ac:dyDescent="0.25">
      <c r="A450" s="42">
        <v>15</v>
      </c>
      <c r="B450" s="12" t="s">
        <v>360</v>
      </c>
      <c r="C450" s="37"/>
      <c r="D450" s="28"/>
      <c r="E450" s="29"/>
      <c r="F450" s="29"/>
      <c r="G450" s="29"/>
      <c r="H450" s="29"/>
      <c r="I450" s="29"/>
    </row>
    <row r="451" spans="1:9" s="25" customFormat="1" ht="15" customHeight="1" x14ac:dyDescent="0.25">
      <c r="A451" s="42">
        <v>15</v>
      </c>
      <c r="B451" s="13" t="s">
        <v>361</v>
      </c>
      <c r="C451" s="37"/>
      <c r="D451" s="28"/>
      <c r="E451" s="29"/>
      <c r="F451" s="29"/>
      <c r="G451" s="29"/>
      <c r="H451" s="29"/>
      <c r="I451" s="29"/>
    </row>
    <row r="452" spans="1:9" s="25" customFormat="1" ht="15" customHeight="1" x14ac:dyDescent="0.25">
      <c r="A452" s="42">
        <v>15</v>
      </c>
      <c r="B452" s="14" t="s">
        <v>362</v>
      </c>
      <c r="C452" s="37"/>
      <c r="D452" s="26">
        <v>29</v>
      </c>
      <c r="E452" s="26">
        <f>MROUND(MachineRentalRates[[#This Row],[HOURLY                                                                            RATES]]*0.9,0.25)</f>
        <v>26</v>
      </c>
      <c r="F4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1044</v>
      </c>
      <c r="G45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1305</v>
      </c>
      <c r="H4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4384.75</v>
      </c>
      <c r="I45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5481</v>
      </c>
    </row>
    <row r="453" spans="1:9" s="25" customFormat="1" ht="15" customHeight="1" x14ac:dyDescent="0.25">
      <c r="A453" s="42">
        <v>15</v>
      </c>
      <c r="B453" s="14" t="s">
        <v>363</v>
      </c>
      <c r="C453" s="37"/>
      <c r="D453" s="26">
        <v>39.75</v>
      </c>
      <c r="E453" s="26">
        <f>MROUND(MachineRentalRates[[#This Row],[HOURLY                                                                            RATES]]*0.9,0.25)</f>
        <v>35.75</v>
      </c>
      <c r="F4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1431</v>
      </c>
      <c r="G45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1788.75</v>
      </c>
      <c r="H4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6010.25</v>
      </c>
      <c r="I45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7512.75</v>
      </c>
    </row>
    <row r="454" spans="1:9" s="25" customFormat="1" ht="15" customHeight="1" x14ac:dyDescent="0.25">
      <c r="A454" s="42">
        <v>15</v>
      </c>
      <c r="B454" s="14" t="s">
        <v>364</v>
      </c>
      <c r="C454" s="37"/>
      <c r="D454" s="26">
        <v>50.5</v>
      </c>
      <c r="E454" s="26">
        <f>MROUND(MachineRentalRates[[#This Row],[HOURLY                                                                            RATES]]*0.9,0.25)</f>
        <v>45.5</v>
      </c>
      <c r="F45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1818</v>
      </c>
      <c r="G45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2272.5</v>
      </c>
      <c r="H45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7635.5</v>
      </c>
      <c r="I45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9544.5</v>
      </c>
    </row>
    <row r="455" spans="1:9" s="25" customFormat="1" ht="15" customHeight="1" x14ac:dyDescent="0.25">
      <c r="A455" s="42">
        <v>15</v>
      </c>
      <c r="B455" s="14" t="s">
        <v>365</v>
      </c>
      <c r="C455" s="37"/>
      <c r="D455" s="26">
        <v>60.75</v>
      </c>
      <c r="E455" s="26">
        <f>MROUND(MachineRentalRates[[#This Row],[HOURLY                                                                            RATES]]*0.9,0.25)</f>
        <v>54.75</v>
      </c>
      <c r="F4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2187</v>
      </c>
      <c r="G45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2733.75</v>
      </c>
      <c r="H4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9185.5</v>
      </c>
      <c r="I45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11481.75</v>
      </c>
    </row>
    <row r="456" spans="1:9" s="25" customFormat="1" ht="15" customHeight="1" x14ac:dyDescent="0.25">
      <c r="A456" s="42">
        <v>15</v>
      </c>
      <c r="B456" s="14"/>
      <c r="C456" s="37"/>
      <c r="D456" s="28"/>
      <c r="E456" s="29"/>
      <c r="F456" s="29"/>
      <c r="G456" s="29"/>
      <c r="H456" s="29"/>
      <c r="I456" s="29"/>
    </row>
    <row r="457" spans="1:9" s="25" customFormat="1" ht="15" customHeight="1" x14ac:dyDescent="0.25">
      <c r="A457" s="42">
        <v>15</v>
      </c>
      <c r="B457" s="12" t="s">
        <v>366</v>
      </c>
      <c r="C457" s="37"/>
      <c r="D457" s="28"/>
      <c r="E457" s="29"/>
      <c r="F457" s="29"/>
      <c r="G457" s="29"/>
      <c r="H457" s="29"/>
      <c r="I457" s="29"/>
    </row>
    <row r="458" spans="1:9" s="25" customFormat="1" ht="15" customHeight="1" x14ac:dyDescent="0.25">
      <c r="A458" s="42">
        <v>15</v>
      </c>
      <c r="B458" s="14" t="s">
        <v>367</v>
      </c>
      <c r="C458" s="37"/>
      <c r="D458" s="26">
        <v>87</v>
      </c>
      <c r="E458" s="26">
        <f>MROUND(MachineRentalRates[[#This Row],[HOURLY                                                                            RATES]]*0.9,0.25)</f>
        <v>78.25</v>
      </c>
      <c r="F4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3132</v>
      </c>
      <c r="G45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3915</v>
      </c>
      <c r="H4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13154.5</v>
      </c>
      <c r="I45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16443</v>
      </c>
    </row>
    <row r="459" spans="1:9" s="25" customFormat="1" ht="15" customHeight="1" x14ac:dyDescent="0.25">
      <c r="A459" s="42">
        <v>15</v>
      </c>
      <c r="B459" s="14" t="s">
        <v>368</v>
      </c>
      <c r="C459" s="37"/>
      <c r="D459" s="26">
        <v>96.75</v>
      </c>
      <c r="E459" s="26">
        <f>MROUND(MachineRentalRates[[#This Row],[HOURLY                                                                            RATES]]*0.9,0.25)</f>
        <v>87</v>
      </c>
      <c r="F4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3483</v>
      </c>
      <c r="G45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4353.75</v>
      </c>
      <c r="H4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14628.5</v>
      </c>
      <c r="I45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18285.75</v>
      </c>
    </row>
    <row r="460" spans="1:9" s="25" customFormat="1" ht="15" customHeight="1" x14ac:dyDescent="0.25">
      <c r="A460" s="42">
        <v>15</v>
      </c>
      <c r="B460" s="14" t="s">
        <v>369</v>
      </c>
      <c r="C460" s="37"/>
      <c r="D460" s="26">
        <v>118</v>
      </c>
      <c r="E460" s="26">
        <f>MROUND(MachineRentalRates[[#This Row],[HOURLY                                                                            RATES]]*0.9,0.25)</f>
        <v>106.25</v>
      </c>
      <c r="F4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4248</v>
      </c>
      <c r="G46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5310</v>
      </c>
      <c r="H4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17841.5</v>
      </c>
      <c r="I46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22302</v>
      </c>
    </row>
    <row r="461" spans="1:9" s="25" customFormat="1" ht="15" customHeight="1" x14ac:dyDescent="0.25">
      <c r="A461" s="42">
        <v>15</v>
      </c>
      <c r="B461" s="14" t="s">
        <v>370</v>
      </c>
      <c r="C461" s="37"/>
      <c r="D461" s="26">
        <v>125.25</v>
      </c>
      <c r="E461" s="26">
        <f>MROUND(MachineRentalRates[[#This Row],[HOURLY                                                                            RATES]]*0.9,0.25)</f>
        <v>112.75</v>
      </c>
      <c r="F4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4509</v>
      </c>
      <c r="G46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5636.25</v>
      </c>
      <c r="H4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18937.75</v>
      </c>
      <c r="I46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23672.25</v>
      </c>
    </row>
    <row r="462" spans="1:9" s="25" customFormat="1" ht="15" customHeight="1" x14ac:dyDescent="0.25">
      <c r="A462" s="42">
        <v>15</v>
      </c>
      <c r="B462" s="14" t="s">
        <v>371</v>
      </c>
      <c r="C462" s="37"/>
      <c r="D462" s="26">
        <v>138.75</v>
      </c>
      <c r="E462" s="26">
        <f>MROUND(MachineRentalRates[[#This Row],[HOURLY                                                                            RATES]]*0.9,0.25)</f>
        <v>125</v>
      </c>
      <c r="F4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4995</v>
      </c>
      <c r="G46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6243.75</v>
      </c>
      <c r="H4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20979</v>
      </c>
      <c r="I46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26223.75</v>
      </c>
    </row>
    <row r="463" spans="1:9" s="25" customFormat="1" ht="15" customHeight="1" x14ac:dyDescent="0.25">
      <c r="A463" s="42">
        <v>15</v>
      </c>
      <c r="B463" s="14" t="s">
        <v>372</v>
      </c>
      <c r="C463" s="37"/>
      <c r="D463" s="26">
        <v>154</v>
      </c>
      <c r="E463" s="26">
        <f>MROUND(MachineRentalRates[[#This Row],[HOURLY                                                                            RATES]]*0.9,0.25)</f>
        <v>138.5</v>
      </c>
      <c r="F4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5544</v>
      </c>
      <c r="G46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6930</v>
      </c>
      <c r="H4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23284.75</v>
      </c>
      <c r="I46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29106</v>
      </c>
    </row>
    <row r="464" spans="1:9" s="25" customFormat="1" ht="15" customHeight="1" x14ac:dyDescent="0.25">
      <c r="A464" s="42">
        <v>15</v>
      </c>
      <c r="B464" s="14" t="s">
        <v>373</v>
      </c>
      <c r="C464" s="37"/>
      <c r="D464" s="26">
        <v>175.75</v>
      </c>
      <c r="E464" s="26">
        <f>MROUND(MachineRentalRates[[#This Row],[HOURLY                                                                            RATES]]*0.9,0.25)</f>
        <v>158.25</v>
      </c>
      <c r="F4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6327</v>
      </c>
      <c r="G46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7908.75</v>
      </c>
      <c r="H4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26573.5</v>
      </c>
      <c r="I46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33216.75</v>
      </c>
    </row>
    <row r="465" spans="1:9" s="25" customFormat="1" ht="15" customHeight="1" x14ac:dyDescent="0.25">
      <c r="A465" s="42">
        <v>15</v>
      </c>
      <c r="B465" s="14" t="s">
        <v>374</v>
      </c>
      <c r="C465" s="37"/>
      <c r="D465" s="26">
        <v>201.75</v>
      </c>
      <c r="E465" s="26">
        <f>MROUND(MachineRentalRates[[#This Row],[HOURLY                                                                            RATES]]*0.9,0.25)</f>
        <v>181.5</v>
      </c>
      <c r="F4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7263</v>
      </c>
      <c r="G46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9078.75</v>
      </c>
      <c r="H4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30504.5</v>
      </c>
      <c r="I46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38130.75</v>
      </c>
    </row>
    <row r="466" spans="1:9" s="25" customFormat="1" ht="15" customHeight="1" x14ac:dyDescent="0.25">
      <c r="A466" s="42">
        <v>15</v>
      </c>
      <c r="B466" s="14" t="s">
        <v>375</v>
      </c>
      <c r="C466" s="37"/>
      <c r="D466" s="26">
        <v>244.75</v>
      </c>
      <c r="E466" s="26">
        <f>MROUND(MachineRentalRates[[#This Row],[HOURLY                                                                            RATES]]*0.9,0.25)</f>
        <v>220.25</v>
      </c>
      <c r="F4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8811</v>
      </c>
      <c r="G46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11013.75</v>
      </c>
      <c r="H4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37006.25</v>
      </c>
      <c r="I46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46257.75</v>
      </c>
    </row>
    <row r="467" spans="1:9" s="25" customFormat="1" ht="15" customHeight="1" x14ac:dyDescent="0.25">
      <c r="A467" s="42">
        <v>15</v>
      </c>
      <c r="B467" s="14" t="s">
        <v>376</v>
      </c>
      <c r="C467" s="37"/>
      <c r="D467" s="26">
        <v>279.25</v>
      </c>
      <c r="E467" s="26">
        <f>MROUND(MachineRentalRates[[#This Row],[HOURLY                                                                            RATES]]*0.9,0.25)</f>
        <v>251.25</v>
      </c>
      <c r="F4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10053</v>
      </c>
      <c r="G46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12566.25</v>
      </c>
      <c r="H4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42222.5</v>
      </c>
      <c r="I46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52778.25</v>
      </c>
    </row>
    <row r="468" spans="1:9" s="25" customFormat="1" ht="15" customHeight="1" x14ac:dyDescent="0.25">
      <c r="A468" s="42">
        <v>15</v>
      </c>
      <c r="B468" s="14" t="s">
        <v>377</v>
      </c>
      <c r="C468" s="37"/>
      <c r="D468" s="26">
        <v>322</v>
      </c>
      <c r="E468" s="26">
        <f>MROUND(MachineRentalRates[[#This Row],[HOURLY                                                                            RATES]]*0.9,0.25)</f>
        <v>289.75</v>
      </c>
      <c r="F4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11592</v>
      </c>
      <c r="G46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14490</v>
      </c>
      <c r="H4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48686.5</v>
      </c>
      <c r="I46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60858</v>
      </c>
    </row>
    <row r="469" spans="1:9" s="25" customFormat="1" ht="15" customHeight="1" x14ac:dyDescent="0.25">
      <c r="A469" s="42">
        <v>15</v>
      </c>
      <c r="B469" s="14" t="s">
        <v>378</v>
      </c>
      <c r="C469" s="37"/>
      <c r="D469" s="26">
        <v>365.75</v>
      </c>
      <c r="E469" s="26">
        <f>MROUND(MachineRentalRates[[#This Row],[HOURLY                                                                            RATES]]*0.9,0.25)</f>
        <v>329.25</v>
      </c>
      <c r="F4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13167</v>
      </c>
      <c r="G46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16458.75</v>
      </c>
      <c r="H4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55301.5</v>
      </c>
      <c r="I46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69126.75</v>
      </c>
    </row>
    <row r="470" spans="1:9" s="25" customFormat="1" ht="15" customHeight="1" x14ac:dyDescent="0.25">
      <c r="A470" s="42">
        <v>15</v>
      </c>
      <c r="B470" s="14" t="s">
        <v>379</v>
      </c>
      <c r="C470" s="37"/>
      <c r="D470" s="26">
        <v>427</v>
      </c>
      <c r="E470" s="26">
        <f>MROUND(MachineRentalRates[[#This Row],[HOURLY                                                                            RATES]]*0.9,0.25)</f>
        <v>384.25</v>
      </c>
      <c r="F4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15372</v>
      </c>
      <c r="G47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19215</v>
      </c>
      <c r="H4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64562.5</v>
      </c>
      <c r="I47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80703</v>
      </c>
    </row>
    <row r="471" spans="1:9" s="25" customFormat="1" ht="15" customHeight="1" x14ac:dyDescent="0.25">
      <c r="A471" s="42">
        <v>15</v>
      </c>
      <c r="B471" s="14" t="s">
        <v>380</v>
      </c>
      <c r="C471" s="37"/>
      <c r="D471" s="26">
        <v>488.5</v>
      </c>
      <c r="E471" s="26">
        <f>MROUND(MachineRentalRates[[#This Row],[HOURLY                                                                            RATES]]*0.9,0.25)</f>
        <v>439.75</v>
      </c>
      <c r="F4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17586</v>
      </c>
      <c r="G47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21982.5</v>
      </c>
      <c r="H4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73861.25</v>
      </c>
      <c r="I47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92326.5</v>
      </c>
    </row>
    <row r="472" spans="1:9" s="25" customFormat="1" ht="15" customHeight="1" x14ac:dyDescent="0.25">
      <c r="A472" s="42">
        <v>15</v>
      </c>
      <c r="B472" s="14" t="s">
        <v>381</v>
      </c>
      <c r="C472" s="37"/>
      <c r="D472" s="26">
        <v>510.25</v>
      </c>
      <c r="E472" s="26">
        <f>MROUND(MachineRentalRates[[#This Row],[HOURLY                                                                            RATES]]*0.9,0.25)</f>
        <v>459.25</v>
      </c>
      <c r="F4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18369</v>
      </c>
      <c r="G47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22961.25</v>
      </c>
      <c r="H4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77149.75</v>
      </c>
      <c r="I47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96437.25</v>
      </c>
    </row>
    <row r="473" spans="1:9" s="25" customFormat="1" ht="15" customHeight="1" x14ac:dyDescent="0.25">
      <c r="A473" s="42">
        <v>15</v>
      </c>
      <c r="B473" s="14" t="s">
        <v>382</v>
      </c>
      <c r="C473" s="37"/>
      <c r="D473" s="26">
        <v>532</v>
      </c>
      <c r="E473" s="26">
        <f>MROUND(MachineRentalRates[[#This Row],[HOURLY                                                                            RATES]]*0.9,0.25)</f>
        <v>478.75</v>
      </c>
      <c r="F4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19152</v>
      </c>
      <c r="G47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23940</v>
      </c>
      <c r="H4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80438.5</v>
      </c>
      <c r="I47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100548</v>
      </c>
    </row>
    <row r="474" spans="1:9" s="25" customFormat="1" ht="15" customHeight="1" x14ac:dyDescent="0.25">
      <c r="A474" s="42">
        <v>15</v>
      </c>
      <c r="B474" s="14" t="s">
        <v>383</v>
      </c>
      <c r="C474" s="37"/>
      <c r="D474" s="26">
        <v>554.25</v>
      </c>
      <c r="E474" s="26">
        <f>MROUND(MachineRentalRates[[#This Row],[HOURLY                                                                            RATES]]*0.9,0.25)</f>
        <v>498.75</v>
      </c>
      <c r="F4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19953</v>
      </c>
      <c r="G47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24941.25</v>
      </c>
      <c r="H4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83802.5</v>
      </c>
      <c r="I47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104753.25</v>
      </c>
    </row>
    <row r="475" spans="1:9" s="25" customFormat="1" ht="15" customHeight="1" x14ac:dyDescent="0.25">
      <c r="A475" s="42">
        <v>15</v>
      </c>
      <c r="B475" s="14"/>
      <c r="C475" s="37"/>
      <c r="D475" s="28"/>
      <c r="E475" s="29"/>
      <c r="F475" s="29"/>
      <c r="G475" s="29"/>
      <c r="H475" s="29"/>
      <c r="I475" s="29"/>
    </row>
    <row r="476" spans="1:9" s="25" customFormat="1" ht="15" customHeight="1" x14ac:dyDescent="0.25">
      <c r="A476" s="42">
        <v>15</v>
      </c>
      <c r="B476" s="14" t="s">
        <v>384</v>
      </c>
      <c r="C476" s="37"/>
      <c r="D476" s="26">
        <v>10.25</v>
      </c>
      <c r="E476" s="26">
        <v>0</v>
      </c>
      <c r="F4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369</v>
      </c>
      <c r="G47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461.25</v>
      </c>
      <c r="H4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1549.75</v>
      </c>
      <c r="I47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1937.25</v>
      </c>
    </row>
    <row r="477" spans="1:9" s="25" customFormat="1" ht="15" customHeight="1" x14ac:dyDescent="0.25">
      <c r="A477" s="42">
        <v>15</v>
      </c>
      <c r="B477" s="14" t="s">
        <v>385</v>
      </c>
      <c r="C477" s="37"/>
      <c r="D477" s="26">
        <v>6.5</v>
      </c>
      <c r="E477" s="26">
        <v>0</v>
      </c>
      <c r="F47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47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47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47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478" spans="1:9" s="25" customFormat="1" ht="15" customHeight="1" x14ac:dyDescent="0.25">
      <c r="A478" s="42">
        <v>15</v>
      </c>
      <c r="B478" s="14" t="s">
        <v>386</v>
      </c>
      <c r="C478" s="37"/>
      <c r="D478" s="26">
        <v>3.5</v>
      </c>
      <c r="E478" s="26">
        <v>0</v>
      </c>
      <c r="F47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126</v>
      </c>
      <c r="G47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157.5</v>
      </c>
      <c r="H47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529.25</v>
      </c>
      <c r="I47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661.5</v>
      </c>
    </row>
    <row r="479" spans="1:9" s="25" customFormat="1" ht="15" customHeight="1" x14ac:dyDescent="0.25">
      <c r="A479" s="42">
        <v>15</v>
      </c>
      <c r="B479" s="14" t="s">
        <v>387</v>
      </c>
      <c r="C479" s="37"/>
      <c r="D479" s="26">
        <v>22.5</v>
      </c>
      <c r="E479" s="26">
        <v>0</v>
      </c>
      <c r="F4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810</v>
      </c>
      <c r="G47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1012.5</v>
      </c>
      <c r="H4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3402</v>
      </c>
      <c r="I47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4252.5</v>
      </c>
    </row>
    <row r="480" spans="1:9" s="25" customFormat="1" ht="15" customHeight="1" x14ac:dyDescent="0.25">
      <c r="A480" s="42">
        <v>15</v>
      </c>
      <c r="B480" s="14"/>
      <c r="C480" s="37"/>
      <c r="D480" s="28"/>
      <c r="E480" s="29"/>
      <c r="F480" s="29"/>
      <c r="G480" s="29"/>
      <c r="H480" s="29"/>
      <c r="I480" s="29"/>
    </row>
    <row r="481" spans="1:9" s="25" customFormat="1" ht="15" customHeight="1" x14ac:dyDescent="0.25">
      <c r="A481" s="42">
        <v>15</v>
      </c>
      <c r="B481" s="12" t="s">
        <v>388</v>
      </c>
      <c r="C481" s="37"/>
      <c r="D481" s="28"/>
      <c r="E481" s="29"/>
      <c r="F481" s="29"/>
      <c r="G481" s="29"/>
      <c r="H481" s="29"/>
      <c r="I481" s="29"/>
    </row>
    <row r="482" spans="1:9" s="25" customFormat="1" ht="15" customHeight="1" x14ac:dyDescent="0.25">
      <c r="A482" s="42">
        <v>15</v>
      </c>
      <c r="B482" s="13" t="s">
        <v>389</v>
      </c>
      <c r="C482" s="37"/>
      <c r="D482" s="28"/>
      <c r="E482" s="29"/>
      <c r="F482" s="29"/>
      <c r="G482" s="29"/>
      <c r="H482" s="29"/>
      <c r="I482" s="29"/>
    </row>
    <row r="483" spans="1:9" s="25" customFormat="1" ht="15" customHeight="1" x14ac:dyDescent="0.25">
      <c r="A483" s="42">
        <v>15</v>
      </c>
      <c r="B483" s="14" t="s">
        <v>368</v>
      </c>
      <c r="C483" s="37"/>
      <c r="D483" s="26">
        <v>100.5</v>
      </c>
      <c r="E483" s="26">
        <f>MROUND(MachineRentalRates[[#This Row],[HOURLY                                                                            RATES]]*0.9,0.25)</f>
        <v>90.5</v>
      </c>
      <c r="F4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3618</v>
      </c>
      <c r="G48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4522.5</v>
      </c>
      <c r="H4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15195.5</v>
      </c>
      <c r="I48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18994.5</v>
      </c>
    </row>
    <row r="484" spans="1:9" s="25" customFormat="1" ht="15" customHeight="1" x14ac:dyDescent="0.25">
      <c r="A484" s="42">
        <v>15</v>
      </c>
      <c r="B484" s="14" t="s">
        <v>369</v>
      </c>
      <c r="C484" s="37"/>
      <c r="D484" s="26">
        <v>115.75</v>
      </c>
      <c r="E484" s="26">
        <f>MROUND(MachineRentalRates[[#This Row],[HOURLY                                                                            RATES]]*0.9,0.25)</f>
        <v>104.25</v>
      </c>
      <c r="F4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4167</v>
      </c>
      <c r="G48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5208.75</v>
      </c>
      <c r="H4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17501.5</v>
      </c>
      <c r="I48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21876.75</v>
      </c>
    </row>
    <row r="485" spans="1:9" s="25" customFormat="1" ht="15" customHeight="1" x14ac:dyDescent="0.25">
      <c r="A485" s="42">
        <v>15</v>
      </c>
      <c r="B485" s="14" t="s">
        <v>370</v>
      </c>
      <c r="C485" s="37"/>
      <c r="D485" s="26">
        <v>129.75</v>
      </c>
      <c r="E485" s="26">
        <f>MROUND(MachineRentalRates[[#This Row],[HOURLY                                                                            RATES]]*0.9,0.25)</f>
        <v>116.75</v>
      </c>
      <c r="F4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4671</v>
      </c>
      <c r="G48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5838.75</v>
      </c>
      <c r="H4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19618.25</v>
      </c>
      <c r="I48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24522.75</v>
      </c>
    </row>
    <row r="486" spans="1:9" s="25" customFormat="1" ht="15" customHeight="1" x14ac:dyDescent="0.25">
      <c r="A486" s="42">
        <v>15</v>
      </c>
      <c r="B486" s="14" t="s">
        <v>390</v>
      </c>
      <c r="C486" s="37"/>
      <c r="D486" s="26">
        <v>161</v>
      </c>
      <c r="E486" s="26">
        <f>MROUND(MachineRentalRates[[#This Row],[HOURLY                                                                            RATES]]*0.9,0.25)</f>
        <v>145</v>
      </c>
      <c r="F4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5796</v>
      </c>
      <c r="G48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7245</v>
      </c>
      <c r="H4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24343.25</v>
      </c>
      <c r="I48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30429</v>
      </c>
    </row>
    <row r="487" spans="1:9" s="25" customFormat="1" ht="15" customHeight="1" x14ac:dyDescent="0.25">
      <c r="A487" s="42">
        <v>15</v>
      </c>
      <c r="B487" s="14"/>
      <c r="C487" s="37"/>
      <c r="D487" s="28"/>
      <c r="E487" s="29"/>
      <c r="F487" s="29"/>
      <c r="G487" s="29"/>
      <c r="H487" s="29"/>
      <c r="I487" s="29"/>
    </row>
    <row r="488" spans="1:9" s="25" customFormat="1" ht="15" customHeight="1" x14ac:dyDescent="0.25">
      <c r="A488" s="42">
        <v>15</v>
      </c>
      <c r="B488" s="12" t="s">
        <v>260</v>
      </c>
      <c r="C488" s="37"/>
      <c r="D488" s="28"/>
      <c r="E488" s="29"/>
      <c r="F488" s="29"/>
      <c r="G488" s="29"/>
      <c r="H488" s="29"/>
      <c r="I488" s="29"/>
    </row>
    <row r="489" spans="1:9" s="25" customFormat="1" ht="15" customHeight="1" x14ac:dyDescent="0.25">
      <c r="A489" s="42">
        <v>15</v>
      </c>
      <c r="B489" s="14" t="s">
        <v>391</v>
      </c>
      <c r="C489" s="37"/>
      <c r="D489" s="26">
        <v>7.5</v>
      </c>
      <c r="E489" s="26">
        <v>0</v>
      </c>
      <c r="F4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270</v>
      </c>
      <c r="G48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337.5</v>
      </c>
      <c r="H4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1134</v>
      </c>
      <c r="I48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1417.5</v>
      </c>
    </row>
    <row r="490" spans="1:9" s="25" customFormat="1" ht="15" customHeight="1" x14ac:dyDescent="0.25">
      <c r="A490" s="42">
        <v>15</v>
      </c>
      <c r="B490" s="14" t="s">
        <v>392</v>
      </c>
      <c r="C490" s="37"/>
      <c r="D490" s="26">
        <v>9.25</v>
      </c>
      <c r="E490" s="26">
        <v>0</v>
      </c>
      <c r="F4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333</v>
      </c>
      <c r="G49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416.25</v>
      </c>
      <c r="H4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1398.5</v>
      </c>
      <c r="I49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1748.25</v>
      </c>
    </row>
    <row r="491" spans="1:9" s="25" customFormat="1" ht="15" customHeight="1" x14ac:dyDescent="0.25">
      <c r="A491" s="42">
        <v>15</v>
      </c>
      <c r="B491" s="14"/>
      <c r="C491" s="37"/>
      <c r="D491" s="28"/>
      <c r="E491" s="29"/>
      <c r="F491" s="29"/>
      <c r="G491" s="29"/>
      <c r="H491" s="29"/>
      <c r="I491" s="29"/>
    </row>
    <row r="492" spans="1:9" s="25" customFormat="1" ht="15" customHeight="1" x14ac:dyDescent="0.25">
      <c r="A492" s="42">
        <v>15</v>
      </c>
      <c r="B492" s="12" t="s">
        <v>393</v>
      </c>
      <c r="C492" s="37"/>
      <c r="D492" s="28"/>
      <c r="E492" s="29"/>
      <c r="F492" s="29"/>
      <c r="G492" s="29"/>
      <c r="H492" s="29"/>
      <c r="I492" s="29"/>
    </row>
    <row r="493" spans="1:9" s="25" customFormat="1" ht="15" customHeight="1" x14ac:dyDescent="0.25">
      <c r="A493" s="42">
        <v>15</v>
      </c>
      <c r="B493" s="14" t="s">
        <v>394</v>
      </c>
      <c r="C493" s="37"/>
      <c r="D493" s="26">
        <v>28</v>
      </c>
      <c r="E493" s="31">
        <v>0</v>
      </c>
      <c r="F4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1008</v>
      </c>
      <c r="G49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1260</v>
      </c>
      <c r="H4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4233.5</v>
      </c>
      <c r="I49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5292</v>
      </c>
    </row>
    <row r="494" spans="1:9" s="25" customFormat="1" ht="15" customHeight="1" x14ac:dyDescent="0.25">
      <c r="A494" s="42">
        <v>15</v>
      </c>
      <c r="B494" s="14" t="s">
        <v>395</v>
      </c>
      <c r="C494" s="37"/>
      <c r="D494" s="26">
        <v>36.25</v>
      </c>
      <c r="E494" s="31">
        <v>0</v>
      </c>
      <c r="F4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1305</v>
      </c>
      <c r="G49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1631.25</v>
      </c>
      <c r="H4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5481</v>
      </c>
      <c r="I49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6851.25</v>
      </c>
    </row>
    <row r="495" spans="1:9" s="25" customFormat="1" ht="15" customHeight="1" x14ac:dyDescent="0.25">
      <c r="A495" s="42">
        <v>15</v>
      </c>
      <c r="B495" s="14" t="s">
        <v>396</v>
      </c>
      <c r="C495" s="37"/>
      <c r="D495" s="26">
        <v>44.5</v>
      </c>
      <c r="E495" s="31">
        <v>0</v>
      </c>
      <c r="F4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1602</v>
      </c>
      <c r="G49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2002.5</v>
      </c>
      <c r="H4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6728.5</v>
      </c>
      <c r="I49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8410.5</v>
      </c>
    </row>
    <row r="496" spans="1:9" s="25" customFormat="1" ht="15" customHeight="1" x14ac:dyDescent="0.25">
      <c r="A496" s="42">
        <v>15</v>
      </c>
      <c r="B496" s="14" t="s">
        <v>397</v>
      </c>
      <c r="C496" s="37"/>
      <c r="D496" s="26">
        <v>53</v>
      </c>
      <c r="E496" s="31">
        <v>0</v>
      </c>
      <c r="F4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1908</v>
      </c>
      <c r="G49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2385</v>
      </c>
      <c r="H4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8013.5</v>
      </c>
      <c r="I49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10017</v>
      </c>
    </row>
    <row r="497" spans="1:9" s="25" customFormat="1" ht="15" customHeight="1" x14ac:dyDescent="0.25">
      <c r="A497" s="42">
        <v>15</v>
      </c>
      <c r="B497" s="14" t="s">
        <v>398</v>
      </c>
      <c r="C497" s="37"/>
      <c r="D497" s="26">
        <v>69.5</v>
      </c>
      <c r="E497" s="31">
        <v>0</v>
      </c>
      <c r="F4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2502</v>
      </c>
      <c r="G49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3127.5</v>
      </c>
      <c r="H4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10508.5</v>
      </c>
      <c r="I49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13135.5</v>
      </c>
    </row>
    <row r="498" spans="1:9" s="25" customFormat="1" ht="15" customHeight="1" x14ac:dyDescent="0.25">
      <c r="A498" s="42">
        <v>15</v>
      </c>
      <c r="B498" s="14" t="s">
        <v>399</v>
      </c>
      <c r="C498" s="37"/>
      <c r="D498" s="26">
        <v>86.25</v>
      </c>
      <c r="E498" s="31">
        <v>0</v>
      </c>
      <c r="F4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3105</v>
      </c>
      <c r="G49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3881.25</v>
      </c>
      <c r="H4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13041</v>
      </c>
      <c r="I49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16301.25</v>
      </c>
    </row>
    <row r="499" spans="1:9" s="25" customFormat="1" ht="15" customHeight="1" x14ac:dyDescent="0.25">
      <c r="A499" s="42">
        <v>15</v>
      </c>
      <c r="B499" s="14" t="s">
        <v>400</v>
      </c>
      <c r="C499" s="37"/>
      <c r="D499" s="26">
        <v>103</v>
      </c>
      <c r="E499" s="31">
        <v>0</v>
      </c>
      <c r="F4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3708</v>
      </c>
      <c r="G49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4635</v>
      </c>
      <c r="H4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15573.5</v>
      </c>
      <c r="I49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19467</v>
      </c>
    </row>
    <row r="500" spans="1:9" s="25" customFormat="1" ht="15" customHeight="1" x14ac:dyDescent="0.25">
      <c r="A500" s="42">
        <v>15</v>
      </c>
      <c r="B500" s="14" t="s">
        <v>401</v>
      </c>
      <c r="C500" s="37"/>
      <c r="D500" s="26">
        <v>119.75</v>
      </c>
      <c r="E500" s="31">
        <v>0</v>
      </c>
      <c r="F5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4311</v>
      </c>
      <c r="G50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5388.75</v>
      </c>
      <c r="H5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18106.25</v>
      </c>
      <c r="I50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22632.75</v>
      </c>
    </row>
    <row r="501" spans="1:9" s="25" customFormat="1" ht="15" customHeight="1" x14ac:dyDescent="0.25">
      <c r="A501" s="42">
        <v>15</v>
      </c>
      <c r="B501" s="14" t="s">
        <v>402</v>
      </c>
      <c r="C501" s="37"/>
      <c r="D501" s="26">
        <v>136.25</v>
      </c>
      <c r="E501" s="31">
        <v>0</v>
      </c>
      <c r="F50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4905</v>
      </c>
      <c r="G50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6131.25</v>
      </c>
      <c r="H50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20601</v>
      </c>
      <c r="I50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25751.25</v>
      </c>
    </row>
    <row r="502" spans="1:9" s="25" customFormat="1" ht="15" customHeight="1" x14ac:dyDescent="0.25">
      <c r="A502" s="42">
        <v>15</v>
      </c>
      <c r="B502" s="14" t="s">
        <v>403</v>
      </c>
      <c r="C502" s="37"/>
      <c r="D502" s="26">
        <v>153</v>
      </c>
      <c r="E502" s="31">
        <v>0</v>
      </c>
      <c r="F5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5508</v>
      </c>
      <c r="G50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6885</v>
      </c>
      <c r="H5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23133.5</v>
      </c>
      <c r="I50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28917</v>
      </c>
    </row>
    <row r="503" spans="1:9" s="25" customFormat="1" ht="15" customHeight="1" x14ac:dyDescent="0.25">
      <c r="A503" s="42">
        <v>15</v>
      </c>
      <c r="B503" s="14" t="s">
        <v>404</v>
      </c>
      <c r="C503" s="37"/>
      <c r="D503" s="26">
        <v>181.25</v>
      </c>
      <c r="E503" s="31">
        <v>0</v>
      </c>
      <c r="F5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6525</v>
      </c>
      <c r="G50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8156.25</v>
      </c>
      <c r="H5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27405</v>
      </c>
      <c r="I50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34256.25</v>
      </c>
    </row>
    <row r="504" spans="1:9" s="25" customFormat="1" ht="15" customHeight="1" x14ac:dyDescent="0.25">
      <c r="A504" s="42">
        <v>15</v>
      </c>
      <c r="B504" s="14" t="s">
        <v>405</v>
      </c>
      <c r="C504" s="37"/>
      <c r="D504" s="26">
        <v>213.25</v>
      </c>
      <c r="E504" s="31">
        <v>0</v>
      </c>
      <c r="F5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7677</v>
      </c>
      <c r="G50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9596.25</v>
      </c>
      <c r="H5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32243.5</v>
      </c>
      <c r="I50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40304.25</v>
      </c>
    </row>
    <row r="505" spans="1:9" s="25" customFormat="1" ht="15" customHeight="1" x14ac:dyDescent="0.25">
      <c r="A505" s="42">
        <v>15</v>
      </c>
      <c r="B505" s="14" t="s">
        <v>406</v>
      </c>
      <c r="C505" s="37"/>
      <c r="D505" s="26">
        <v>223.25</v>
      </c>
      <c r="E505" s="31">
        <v>0</v>
      </c>
      <c r="F5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8037</v>
      </c>
      <c r="G50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10046.25</v>
      </c>
      <c r="H5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33755.5</v>
      </c>
      <c r="I50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42194.25</v>
      </c>
    </row>
    <row r="506" spans="1:9" s="25" customFormat="1" ht="15" customHeight="1" x14ac:dyDescent="0.25">
      <c r="A506" s="42">
        <v>15</v>
      </c>
      <c r="B506" s="14"/>
      <c r="C506" s="37"/>
      <c r="D506" s="28"/>
      <c r="E506" s="29"/>
      <c r="F506" s="29"/>
      <c r="G506" s="29"/>
      <c r="H506" s="29"/>
      <c r="I506" s="29"/>
    </row>
    <row r="507" spans="1:9" s="25" customFormat="1" ht="15" customHeight="1" x14ac:dyDescent="0.25">
      <c r="A507" s="42">
        <v>15</v>
      </c>
      <c r="B507" s="12" t="s">
        <v>407</v>
      </c>
      <c r="C507" s="37"/>
      <c r="D507" s="28"/>
      <c r="E507" s="29"/>
      <c r="F507" s="29"/>
      <c r="G507" s="29"/>
      <c r="H507" s="29"/>
      <c r="I507" s="29"/>
    </row>
    <row r="508" spans="1:9" s="25" customFormat="1" ht="15" customHeight="1" x14ac:dyDescent="0.25">
      <c r="A508" s="42">
        <v>15</v>
      </c>
      <c r="B508" s="14" t="s">
        <v>408</v>
      </c>
      <c r="C508" s="37"/>
      <c r="D508" s="26">
        <v>28.75</v>
      </c>
      <c r="E508" s="26">
        <f>MROUND(MachineRentalRates[[#This Row],[HOURLY                                                                            RATES]]*0.9,0.25)</f>
        <v>26</v>
      </c>
      <c r="F5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1035</v>
      </c>
      <c r="G50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1293.75</v>
      </c>
      <c r="H5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4347</v>
      </c>
      <c r="I50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5433.75</v>
      </c>
    </row>
    <row r="509" spans="1:9" s="25" customFormat="1" ht="15" customHeight="1" x14ac:dyDescent="0.25">
      <c r="A509" s="42">
        <v>15</v>
      </c>
      <c r="B509" s="14" t="s">
        <v>409</v>
      </c>
      <c r="C509" s="37"/>
      <c r="D509" s="26">
        <v>46</v>
      </c>
      <c r="E509" s="26">
        <f>MROUND(MachineRentalRates[[#This Row],[HOURLY                                                                            RATES]]*0.9,0.25)</f>
        <v>41.5</v>
      </c>
      <c r="F5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1656</v>
      </c>
      <c r="G50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2070</v>
      </c>
      <c r="H5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6955.25</v>
      </c>
      <c r="I50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8694</v>
      </c>
    </row>
    <row r="510" spans="1:9" s="25" customFormat="1" ht="15" customHeight="1" x14ac:dyDescent="0.25">
      <c r="A510" s="42">
        <v>15</v>
      </c>
      <c r="B510" s="14" t="s">
        <v>410</v>
      </c>
      <c r="C510" s="37"/>
      <c r="D510" s="26">
        <v>69</v>
      </c>
      <c r="E510" s="26">
        <f>MROUND(MachineRentalRates[[#This Row],[HOURLY                                                                            RATES]]*0.9,0.25)</f>
        <v>62</v>
      </c>
      <c r="F5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2484</v>
      </c>
      <c r="G51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3105</v>
      </c>
      <c r="H5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10432.75</v>
      </c>
      <c r="I51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13041</v>
      </c>
    </row>
    <row r="511" spans="1:9" s="25" customFormat="1" ht="15" customHeight="1" x14ac:dyDescent="0.25">
      <c r="A511" s="33"/>
      <c r="B511" s="14"/>
      <c r="C511" s="37"/>
      <c r="D511" s="28"/>
      <c r="E511" s="29"/>
      <c r="F511" s="29"/>
      <c r="G511" s="29"/>
      <c r="H511" s="29"/>
      <c r="I511" s="29"/>
    </row>
    <row r="512" spans="1:9" s="25" customFormat="1" ht="15" customHeight="1" thickBot="1" x14ac:dyDescent="0.3">
      <c r="A512" s="43">
        <v>16</v>
      </c>
      <c r="B512" s="40" t="s">
        <v>16</v>
      </c>
      <c r="C512" s="37"/>
      <c r="D512" s="28"/>
      <c r="E512" s="29"/>
      <c r="F512" s="29"/>
      <c r="G512" s="29"/>
      <c r="H512" s="29"/>
      <c r="I512" s="29"/>
    </row>
    <row r="513" spans="1:9" s="25" customFormat="1" ht="15" customHeight="1" thickTop="1" x14ac:dyDescent="0.25">
      <c r="A513" s="33"/>
      <c r="B513" s="14"/>
      <c r="C513" s="37"/>
      <c r="D513" s="28"/>
      <c r="E513" s="29"/>
      <c r="F513" s="29"/>
      <c r="G513" s="29"/>
      <c r="H513" s="29"/>
      <c r="I513" s="29"/>
    </row>
    <row r="514" spans="1:9" s="25" customFormat="1" ht="15" customHeight="1" x14ac:dyDescent="0.25">
      <c r="A514" s="42">
        <v>16</v>
      </c>
      <c r="B514" s="12" t="s">
        <v>807</v>
      </c>
      <c r="C514" s="37"/>
      <c r="D514" s="28"/>
      <c r="E514" s="29"/>
      <c r="F514" s="29"/>
      <c r="G514" s="29"/>
      <c r="H514" s="29"/>
      <c r="I514" s="29"/>
    </row>
    <row r="515" spans="1:9" s="25" customFormat="1" ht="15" customHeight="1" x14ac:dyDescent="0.25">
      <c r="A515" s="42">
        <v>16</v>
      </c>
      <c r="B515" s="13" t="s">
        <v>411</v>
      </c>
      <c r="C515" s="37"/>
      <c r="D515" s="28"/>
      <c r="E515" s="29"/>
      <c r="F515" s="29"/>
      <c r="G515" s="29"/>
      <c r="H515" s="29"/>
      <c r="I515" s="29"/>
    </row>
    <row r="516" spans="1:9" s="25" customFormat="1" ht="15" customHeight="1" x14ac:dyDescent="0.25">
      <c r="A516" s="42">
        <v>16</v>
      </c>
      <c r="B516" s="14" t="s">
        <v>412</v>
      </c>
      <c r="C516" s="37"/>
      <c r="D516" s="26">
        <v>10.75</v>
      </c>
      <c r="E516" s="26">
        <v>0</v>
      </c>
      <c r="F5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387</v>
      </c>
      <c r="G51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483.75</v>
      </c>
      <c r="H5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1625.5</v>
      </c>
      <c r="I51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2031.75</v>
      </c>
    </row>
    <row r="517" spans="1:9" s="25" customFormat="1" ht="15" customHeight="1" x14ac:dyDescent="0.25">
      <c r="A517" s="42">
        <v>16</v>
      </c>
      <c r="B517" s="14" t="s">
        <v>413</v>
      </c>
      <c r="C517" s="37"/>
      <c r="D517" s="26">
        <v>13.5</v>
      </c>
      <c r="E517" s="26">
        <v>0</v>
      </c>
      <c r="F5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486</v>
      </c>
      <c r="G51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607.5</v>
      </c>
      <c r="H5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2041.25</v>
      </c>
      <c r="I51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2551.5</v>
      </c>
    </row>
    <row r="518" spans="1:9" s="25" customFormat="1" ht="15" customHeight="1" x14ac:dyDescent="0.25">
      <c r="A518" s="42">
        <v>16</v>
      </c>
      <c r="B518" s="14" t="s">
        <v>414</v>
      </c>
      <c r="C518" s="37"/>
      <c r="D518" s="26">
        <v>16.5</v>
      </c>
      <c r="E518" s="26">
        <v>0</v>
      </c>
      <c r="F5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594</v>
      </c>
      <c r="G51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742.5</v>
      </c>
      <c r="H5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2494.75</v>
      </c>
      <c r="I51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3118.5</v>
      </c>
    </row>
    <row r="519" spans="1:9" s="25" customFormat="1" ht="15" customHeight="1" x14ac:dyDescent="0.25">
      <c r="A519" s="42">
        <v>16</v>
      </c>
      <c r="B519" s="14" t="s">
        <v>415</v>
      </c>
      <c r="C519" s="37"/>
      <c r="D519" s="26">
        <v>21.25</v>
      </c>
      <c r="E519" s="26">
        <v>0</v>
      </c>
      <c r="F5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765</v>
      </c>
      <c r="G51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956.25</v>
      </c>
      <c r="H5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3213</v>
      </c>
      <c r="I51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4016.25</v>
      </c>
    </row>
    <row r="520" spans="1:9" s="25" customFormat="1" ht="15" customHeight="1" x14ac:dyDescent="0.25">
      <c r="A520" s="42">
        <v>16</v>
      </c>
      <c r="B520" s="14" t="s">
        <v>416</v>
      </c>
      <c r="C520" s="37"/>
      <c r="D520" s="26">
        <v>3</v>
      </c>
      <c r="E520" s="26">
        <v>0</v>
      </c>
      <c r="F5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108</v>
      </c>
      <c r="G52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135</v>
      </c>
      <c r="H5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453.5</v>
      </c>
      <c r="I52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567</v>
      </c>
    </row>
    <row r="521" spans="1:9" s="25" customFormat="1" ht="15" customHeight="1" x14ac:dyDescent="0.25">
      <c r="A521" s="42">
        <v>16</v>
      </c>
      <c r="B521" s="14"/>
      <c r="C521" s="37"/>
      <c r="D521" s="28"/>
      <c r="E521" s="29"/>
      <c r="F521" s="29"/>
      <c r="G521" s="29"/>
      <c r="H521" s="29"/>
      <c r="I521" s="29"/>
    </row>
    <row r="522" spans="1:9" s="25" customFormat="1" ht="15" customHeight="1" x14ac:dyDescent="0.25">
      <c r="A522" s="42">
        <v>16</v>
      </c>
      <c r="B522" s="14" t="s">
        <v>417</v>
      </c>
      <c r="C522" s="37"/>
      <c r="D522" s="28"/>
      <c r="E522" s="29"/>
      <c r="F522" s="29"/>
      <c r="G522" s="29"/>
      <c r="H522" s="29"/>
      <c r="I522" s="29"/>
    </row>
    <row r="523" spans="1:9" s="25" customFormat="1" ht="15" customHeight="1" x14ac:dyDescent="0.25">
      <c r="A523" s="42">
        <v>16</v>
      </c>
      <c r="B523" s="14" t="s">
        <v>418</v>
      </c>
      <c r="C523" s="37"/>
      <c r="D523" s="26">
        <v>31.25</v>
      </c>
      <c r="E523" s="26">
        <v>0</v>
      </c>
      <c r="F5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1125</v>
      </c>
      <c r="G52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1406.25</v>
      </c>
      <c r="H5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4725</v>
      </c>
      <c r="I52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5906.25</v>
      </c>
    </row>
    <row r="524" spans="1:9" s="25" customFormat="1" ht="15" customHeight="1" x14ac:dyDescent="0.25">
      <c r="A524" s="42">
        <v>16</v>
      </c>
      <c r="B524" s="14"/>
      <c r="C524" s="37"/>
      <c r="D524" s="28"/>
      <c r="E524" s="29"/>
      <c r="F524" s="29"/>
      <c r="G524" s="29"/>
      <c r="H524" s="29"/>
      <c r="I524" s="29"/>
    </row>
    <row r="525" spans="1:9" s="25" customFormat="1" ht="15" customHeight="1" x14ac:dyDescent="0.25">
      <c r="A525" s="42">
        <v>16</v>
      </c>
      <c r="B525" s="12" t="s">
        <v>419</v>
      </c>
      <c r="C525" s="37"/>
      <c r="D525" s="28"/>
      <c r="E525" s="29"/>
      <c r="F525" s="29"/>
      <c r="G525" s="29"/>
      <c r="H525" s="29"/>
      <c r="I525" s="29"/>
    </row>
    <row r="526" spans="1:9" s="25" customFormat="1" ht="15" customHeight="1" x14ac:dyDescent="0.25">
      <c r="A526" s="42">
        <v>16</v>
      </c>
      <c r="B526" s="14" t="s">
        <v>420</v>
      </c>
      <c r="C526" s="37"/>
      <c r="D526" s="26">
        <v>118.75</v>
      </c>
      <c r="E526" s="26">
        <f>MROUND(MachineRentalRates[[#This Row],[HOURLY                                                                            RATES]]*0.9,0.25)</f>
        <v>107</v>
      </c>
      <c r="F5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4275</v>
      </c>
      <c r="G52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5343.75</v>
      </c>
      <c r="H5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17955</v>
      </c>
      <c r="I52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22443.75</v>
      </c>
    </row>
    <row r="527" spans="1:9" s="25" customFormat="1" ht="15" customHeight="1" x14ac:dyDescent="0.25">
      <c r="A527" s="42">
        <v>16</v>
      </c>
      <c r="B527" s="14" t="s">
        <v>421</v>
      </c>
      <c r="C527" s="37"/>
      <c r="D527" s="26">
        <v>134.75</v>
      </c>
      <c r="E527" s="26">
        <f>MROUND(MachineRentalRates[[#This Row],[HOURLY                                                                            RATES]]*0.9,0.25)</f>
        <v>121.25</v>
      </c>
      <c r="F52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4851</v>
      </c>
      <c r="G52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6063.75</v>
      </c>
      <c r="H52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20374.25</v>
      </c>
      <c r="I52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25467.75</v>
      </c>
    </row>
    <row r="528" spans="1:9" s="25" customFormat="1" ht="15" customHeight="1" x14ac:dyDescent="0.25">
      <c r="A528" s="42">
        <v>16</v>
      </c>
      <c r="B528" s="14" t="s">
        <v>422</v>
      </c>
      <c r="C528" s="37"/>
      <c r="D528" s="26">
        <v>147.5</v>
      </c>
      <c r="E528" s="26">
        <f>MROUND(MachineRentalRates[[#This Row],[HOURLY                                                                            RATES]]*0.9,0.25)</f>
        <v>132.75</v>
      </c>
      <c r="F5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5310</v>
      </c>
      <c r="G52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6637.5</v>
      </c>
      <c r="H5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22302</v>
      </c>
      <c r="I52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27877.5</v>
      </c>
    </row>
    <row r="529" spans="1:9" s="25" customFormat="1" ht="15" customHeight="1" x14ac:dyDescent="0.25">
      <c r="A529" s="42">
        <v>16</v>
      </c>
      <c r="B529" s="14" t="s">
        <v>423</v>
      </c>
      <c r="C529" s="37"/>
      <c r="D529" s="26">
        <v>163.25</v>
      </c>
      <c r="E529" s="26">
        <f>MROUND(MachineRentalRates[[#This Row],[HOURLY                                                                            RATES]]*0.9,0.25)</f>
        <v>147</v>
      </c>
      <c r="F5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5877</v>
      </c>
      <c r="G52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7346.25</v>
      </c>
      <c r="H5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24683.5</v>
      </c>
      <c r="I52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30854.25</v>
      </c>
    </row>
    <row r="530" spans="1:9" s="25" customFormat="1" ht="15" customHeight="1" x14ac:dyDescent="0.25">
      <c r="A530" s="42">
        <v>16</v>
      </c>
      <c r="B530" s="14"/>
      <c r="C530" s="37"/>
      <c r="D530" s="28"/>
      <c r="E530" s="29"/>
      <c r="F530" s="29"/>
      <c r="G530" s="29"/>
      <c r="H530" s="29"/>
      <c r="I530" s="29"/>
    </row>
    <row r="531" spans="1:9" s="25" customFormat="1" ht="15" customHeight="1" x14ac:dyDescent="0.25">
      <c r="A531" s="42">
        <v>16</v>
      </c>
      <c r="B531" s="12" t="s">
        <v>424</v>
      </c>
      <c r="C531" s="37"/>
      <c r="D531" s="28"/>
      <c r="E531" s="29"/>
      <c r="F531" s="29"/>
      <c r="G531" s="29"/>
      <c r="H531" s="29"/>
      <c r="I531" s="29"/>
    </row>
    <row r="532" spans="1:9" s="25" customFormat="1" ht="15" customHeight="1" x14ac:dyDescent="0.25">
      <c r="A532" s="42">
        <v>16</v>
      </c>
      <c r="B532" s="14" t="s">
        <v>425</v>
      </c>
      <c r="C532" s="37"/>
      <c r="D532" s="26">
        <v>180</v>
      </c>
      <c r="E532" s="26">
        <f>MROUND(MachineRentalRates[[#This Row],[HOURLY                                                                            RATES]]*0.9,0.25)</f>
        <v>162</v>
      </c>
      <c r="F5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6480</v>
      </c>
      <c r="G5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8100</v>
      </c>
      <c r="H5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27216</v>
      </c>
      <c r="I5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34020</v>
      </c>
    </row>
    <row r="533" spans="1:9" s="25" customFormat="1" ht="15" customHeight="1" x14ac:dyDescent="0.25">
      <c r="A533" s="42">
        <v>16</v>
      </c>
      <c r="B533" s="14" t="s">
        <v>426</v>
      </c>
      <c r="C533" s="37"/>
      <c r="D533" s="26">
        <v>213</v>
      </c>
      <c r="E533" s="26">
        <f>MROUND(MachineRentalRates[[#This Row],[HOURLY                                                                            RATES]]*0.9,0.25)</f>
        <v>191.75</v>
      </c>
      <c r="F53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7668</v>
      </c>
      <c r="G53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9585</v>
      </c>
      <c r="H53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32205.5</v>
      </c>
      <c r="I53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40257</v>
      </c>
    </row>
    <row r="534" spans="1:9" s="25" customFormat="1" ht="15" customHeight="1" x14ac:dyDescent="0.25">
      <c r="A534" s="33"/>
      <c r="B534" s="14"/>
      <c r="C534" s="37"/>
      <c r="D534" s="28"/>
      <c r="E534" s="29"/>
      <c r="F534" s="29"/>
      <c r="G534" s="29"/>
      <c r="H534" s="29"/>
      <c r="I534" s="29"/>
    </row>
    <row r="535" spans="1:9" s="25" customFormat="1" ht="15" customHeight="1" thickBot="1" x14ac:dyDescent="0.3">
      <c r="A535" s="43">
        <v>17</v>
      </c>
      <c r="B535" s="40" t="s">
        <v>17</v>
      </c>
      <c r="C535" s="37"/>
      <c r="D535" s="28"/>
      <c r="E535" s="29"/>
      <c r="F535" s="29"/>
      <c r="G535" s="29"/>
      <c r="H535" s="29"/>
      <c r="I535" s="29"/>
    </row>
    <row r="536" spans="1:9" s="25" customFormat="1" ht="15" customHeight="1" thickTop="1" x14ac:dyDescent="0.25">
      <c r="A536" s="32"/>
      <c r="B536" s="11"/>
      <c r="C536" s="37"/>
      <c r="D536" s="28"/>
      <c r="E536" s="29"/>
      <c r="F536" s="29"/>
      <c r="G536" s="29"/>
      <c r="H536" s="29"/>
      <c r="I536" s="29"/>
    </row>
    <row r="537" spans="1:9" s="25" customFormat="1" ht="15" customHeight="1" x14ac:dyDescent="0.25">
      <c r="A537" s="42">
        <v>17</v>
      </c>
      <c r="B537" s="12" t="s">
        <v>427</v>
      </c>
      <c r="C537" s="37"/>
      <c r="D537" s="28"/>
      <c r="E537" s="29"/>
      <c r="F537" s="29"/>
      <c r="G537" s="29"/>
      <c r="H537" s="29"/>
      <c r="I537" s="29"/>
    </row>
    <row r="538" spans="1:9" s="25" customFormat="1" ht="15" customHeight="1" x14ac:dyDescent="0.25">
      <c r="A538" s="42">
        <v>17</v>
      </c>
      <c r="B538" s="14" t="s">
        <v>428</v>
      </c>
      <c r="C538" s="37"/>
      <c r="D538" s="26">
        <v>39.75</v>
      </c>
      <c r="E538" s="26">
        <f>MROUND(MachineRentalRates[[#This Row],[HOURLY                                                                            RATES]]*0.9,0.25)</f>
        <v>35.75</v>
      </c>
      <c r="F5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1431</v>
      </c>
      <c r="G53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1788.75</v>
      </c>
      <c r="H5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6010.25</v>
      </c>
      <c r="I53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7512.75</v>
      </c>
    </row>
    <row r="539" spans="1:9" s="25" customFormat="1" ht="15" customHeight="1" x14ac:dyDescent="0.25">
      <c r="A539" s="42">
        <v>17</v>
      </c>
      <c r="B539" s="14" t="s">
        <v>429</v>
      </c>
      <c r="C539" s="37"/>
      <c r="D539" s="26">
        <v>53</v>
      </c>
      <c r="E539" s="26">
        <f>MROUND(MachineRentalRates[[#This Row],[HOURLY                                                                            RATES]]*0.9,0.25)</f>
        <v>47.75</v>
      </c>
      <c r="F5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1908</v>
      </c>
      <c r="G53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2385</v>
      </c>
      <c r="H5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8013.5</v>
      </c>
      <c r="I53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10017</v>
      </c>
    </row>
    <row r="540" spans="1:9" s="25" customFormat="1" ht="15" customHeight="1" x14ac:dyDescent="0.25">
      <c r="A540" s="42">
        <v>17</v>
      </c>
      <c r="B540" s="14" t="s">
        <v>430</v>
      </c>
      <c r="C540" s="37"/>
      <c r="D540" s="26">
        <v>59.5</v>
      </c>
      <c r="E540" s="26">
        <f>MROUND(MachineRentalRates[[#This Row],[HOURLY                                                                            RATES]]*0.9,0.25)</f>
        <v>53.5</v>
      </c>
      <c r="F5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2142</v>
      </c>
      <c r="G54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2677.5</v>
      </c>
      <c r="H5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8996.5</v>
      </c>
      <c r="I54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11245.5</v>
      </c>
    </row>
    <row r="541" spans="1:9" s="25" customFormat="1" ht="15" customHeight="1" x14ac:dyDescent="0.25">
      <c r="A541" s="42">
        <v>17</v>
      </c>
      <c r="B541" s="14" t="s">
        <v>431</v>
      </c>
      <c r="C541" s="37"/>
      <c r="D541" s="26">
        <v>65.75</v>
      </c>
      <c r="E541" s="26">
        <f>MROUND(MachineRentalRates[[#This Row],[HOURLY                                                                            RATES]]*0.9,0.25)</f>
        <v>59.25</v>
      </c>
      <c r="F5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2367</v>
      </c>
      <c r="G54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2958.75</v>
      </c>
      <c r="H5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9941.5</v>
      </c>
      <c r="I54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12426.75</v>
      </c>
    </row>
    <row r="542" spans="1:9" s="25" customFormat="1" ht="15" customHeight="1" x14ac:dyDescent="0.25">
      <c r="A542" s="42">
        <v>17</v>
      </c>
      <c r="B542" s="14" t="s">
        <v>432</v>
      </c>
      <c r="C542" s="37"/>
      <c r="D542" s="26">
        <v>78.5</v>
      </c>
      <c r="E542" s="26">
        <f>MROUND(MachineRentalRates[[#This Row],[HOURLY                                                                            RATES]]*0.9,0.25)</f>
        <v>70.75</v>
      </c>
      <c r="F5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2826</v>
      </c>
      <c r="G54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3532.5</v>
      </c>
      <c r="H5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11869.25</v>
      </c>
      <c r="I54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14836.5</v>
      </c>
    </row>
    <row r="543" spans="1:9" s="25" customFormat="1" ht="15" customHeight="1" x14ac:dyDescent="0.25">
      <c r="A543" s="42">
        <v>17</v>
      </c>
      <c r="B543" s="14" t="s">
        <v>433</v>
      </c>
      <c r="C543" s="37"/>
      <c r="D543" s="26">
        <v>90.75</v>
      </c>
      <c r="E543" s="26">
        <f>MROUND(MachineRentalRates[[#This Row],[HOURLY                                                                            RATES]]*0.9,0.25)</f>
        <v>81.75</v>
      </c>
      <c r="F5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3267</v>
      </c>
      <c r="G5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4083.75</v>
      </c>
      <c r="H5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13721.5</v>
      </c>
      <c r="I5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17151.75</v>
      </c>
    </row>
    <row r="544" spans="1:9" s="25" customFormat="1" ht="15" customHeight="1" x14ac:dyDescent="0.25">
      <c r="A544" s="42">
        <v>17</v>
      </c>
      <c r="B544" s="14" t="s">
        <v>434</v>
      </c>
      <c r="C544" s="37"/>
      <c r="D544" s="26">
        <v>103.5</v>
      </c>
      <c r="E544" s="26">
        <f>MROUND(MachineRentalRates[[#This Row],[HOURLY                                                                            RATES]]*0.9,0.25)</f>
        <v>93.25</v>
      </c>
      <c r="F5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3726</v>
      </c>
      <c r="G54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4657.5</v>
      </c>
      <c r="H5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15649.25</v>
      </c>
      <c r="I54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19561.5</v>
      </c>
    </row>
    <row r="545" spans="1:9" s="25" customFormat="1" ht="15" customHeight="1" x14ac:dyDescent="0.25">
      <c r="A545" s="42">
        <v>17</v>
      </c>
      <c r="B545" s="14" t="s">
        <v>435</v>
      </c>
      <c r="C545" s="37"/>
      <c r="D545" s="26">
        <v>116.25</v>
      </c>
      <c r="E545" s="26">
        <f>MROUND(MachineRentalRates[[#This Row],[HOURLY                                                                            RATES]]*0.9,0.25)</f>
        <v>104.75</v>
      </c>
      <c r="F5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4185</v>
      </c>
      <c r="G54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5231.25</v>
      </c>
      <c r="H5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17577</v>
      </c>
      <c r="I54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21971.25</v>
      </c>
    </row>
    <row r="546" spans="1:9" s="25" customFormat="1" ht="15" customHeight="1" x14ac:dyDescent="0.25">
      <c r="A546" s="33"/>
      <c r="B546" s="14"/>
      <c r="C546" s="37"/>
      <c r="D546" s="28"/>
      <c r="E546" s="29"/>
      <c r="F546" s="29"/>
      <c r="G546" s="29"/>
      <c r="H546" s="29"/>
      <c r="I546" s="29"/>
    </row>
    <row r="547" spans="1:9" s="25" customFormat="1" ht="15" customHeight="1" thickBot="1" x14ac:dyDescent="0.3">
      <c r="A547" s="43">
        <v>18</v>
      </c>
      <c r="B547" s="40" t="s">
        <v>18</v>
      </c>
      <c r="C547" s="37"/>
      <c r="D547" s="28"/>
      <c r="E547" s="29"/>
      <c r="F547" s="29"/>
      <c r="G547" s="29"/>
      <c r="H547" s="29"/>
      <c r="I547" s="29"/>
    </row>
    <row r="548" spans="1:9" s="25" customFormat="1" ht="15" customHeight="1" thickTop="1" x14ac:dyDescent="0.25">
      <c r="A548" s="32"/>
      <c r="B548" s="11"/>
      <c r="C548" s="37"/>
      <c r="D548" s="28"/>
      <c r="E548" s="29"/>
      <c r="F548" s="29"/>
      <c r="G548" s="29"/>
      <c r="H548" s="29"/>
      <c r="I548" s="29"/>
    </row>
    <row r="549" spans="1:9" s="25" customFormat="1" ht="15" customHeight="1" x14ac:dyDescent="0.25">
      <c r="A549" s="42">
        <v>18</v>
      </c>
      <c r="B549" s="12" t="s">
        <v>436</v>
      </c>
      <c r="C549" s="37"/>
      <c r="D549" s="28"/>
      <c r="E549" s="29"/>
      <c r="F549" s="29"/>
      <c r="G549" s="29"/>
      <c r="H549" s="29"/>
      <c r="I549" s="29"/>
    </row>
    <row r="550" spans="1:9" s="25" customFormat="1" ht="15" customHeight="1" x14ac:dyDescent="0.25">
      <c r="A550" s="42">
        <v>18</v>
      </c>
      <c r="B550" s="14" t="s">
        <v>437</v>
      </c>
      <c r="C550" s="37"/>
      <c r="D550" s="26">
        <v>106.5</v>
      </c>
      <c r="E550" s="26">
        <f>MROUND(MachineRentalRates[[#This Row],[HOURLY                                                                            RATES]]*0.9,0.25)</f>
        <v>95.75</v>
      </c>
      <c r="F5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3834</v>
      </c>
      <c r="G55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4792.5</v>
      </c>
      <c r="H5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16102.75</v>
      </c>
      <c r="I55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20128.5</v>
      </c>
    </row>
    <row r="551" spans="1:9" s="25" customFormat="1" ht="15" customHeight="1" x14ac:dyDescent="0.25">
      <c r="A551" s="42">
        <v>18</v>
      </c>
      <c r="B551" s="14"/>
      <c r="C551" s="37"/>
      <c r="D551" s="28"/>
      <c r="E551" s="29"/>
      <c r="F551" s="29"/>
      <c r="G551" s="29"/>
      <c r="H551" s="29"/>
      <c r="I551" s="29"/>
    </row>
    <row r="552" spans="1:9" s="25" customFormat="1" ht="15" customHeight="1" x14ac:dyDescent="0.25">
      <c r="A552" s="42">
        <v>18</v>
      </c>
      <c r="B552" s="12" t="s">
        <v>438</v>
      </c>
      <c r="C552" s="37"/>
      <c r="D552" s="28"/>
      <c r="E552" s="29"/>
      <c r="F552" s="29"/>
      <c r="G552" s="29"/>
      <c r="H552" s="29"/>
      <c r="I552" s="29"/>
    </row>
    <row r="553" spans="1:9" s="25" customFormat="1" ht="15" customHeight="1" x14ac:dyDescent="0.25">
      <c r="A553" s="42">
        <v>18</v>
      </c>
      <c r="B553" s="14" t="s">
        <v>439</v>
      </c>
      <c r="C553" s="37"/>
      <c r="D553" s="26">
        <v>49.5</v>
      </c>
      <c r="E553" s="26">
        <f>MROUND(MachineRentalRates[[#This Row],[HOURLY                                                                            RATES]]*0.9,0.25)</f>
        <v>44.5</v>
      </c>
      <c r="F5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1782</v>
      </c>
      <c r="G55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2227.5</v>
      </c>
      <c r="H5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7484.5</v>
      </c>
      <c r="I55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9355.5</v>
      </c>
    </row>
    <row r="554" spans="1:9" s="25" customFormat="1" ht="15" customHeight="1" x14ac:dyDescent="0.25">
      <c r="A554" s="42">
        <v>18</v>
      </c>
      <c r="B554" s="14" t="s">
        <v>440</v>
      </c>
      <c r="C554" s="37"/>
      <c r="D554" s="26">
        <v>182.75</v>
      </c>
      <c r="E554" s="26">
        <f>MROUND(MachineRentalRates[[#This Row],[HOURLY                                                                            RATES]]*0.9,0.25)</f>
        <v>164.5</v>
      </c>
      <c r="F55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6579</v>
      </c>
      <c r="G55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8223.75</v>
      </c>
      <c r="H55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27631.75</v>
      </c>
      <c r="I55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34539.75</v>
      </c>
    </row>
    <row r="555" spans="1:9" s="25" customFormat="1" ht="15" customHeight="1" x14ac:dyDescent="0.25">
      <c r="A555" s="33"/>
      <c r="B555" s="14"/>
      <c r="C555" s="37"/>
      <c r="D555" s="28"/>
      <c r="E555" s="29"/>
      <c r="F555" s="29"/>
      <c r="G555" s="29"/>
      <c r="H555" s="29"/>
      <c r="I555" s="29"/>
    </row>
    <row r="556" spans="1:9" s="25" customFormat="1" ht="15" customHeight="1" thickBot="1" x14ac:dyDescent="0.3">
      <c r="A556" s="43">
        <v>19</v>
      </c>
      <c r="B556" s="40" t="s">
        <v>19</v>
      </c>
      <c r="C556" s="37"/>
      <c r="D556" s="28"/>
      <c r="E556" s="29"/>
      <c r="F556" s="29"/>
      <c r="G556" s="29"/>
      <c r="H556" s="29"/>
      <c r="I556" s="29"/>
    </row>
    <row r="557" spans="1:9" s="25" customFormat="1" ht="15" customHeight="1" thickTop="1" x14ac:dyDescent="0.25">
      <c r="A557" s="32"/>
      <c r="B557" s="11"/>
      <c r="C557" s="37"/>
      <c r="D557" s="28"/>
      <c r="E557" s="29"/>
      <c r="F557" s="29"/>
      <c r="G557" s="29"/>
      <c r="H557" s="29"/>
      <c r="I557" s="29"/>
    </row>
    <row r="558" spans="1:9" s="25" customFormat="1" ht="15" customHeight="1" x14ac:dyDescent="0.25">
      <c r="A558" s="42">
        <v>19</v>
      </c>
      <c r="B558" s="12" t="s">
        <v>441</v>
      </c>
      <c r="C558" s="37"/>
      <c r="D558" s="28"/>
      <c r="E558" s="29"/>
      <c r="F558" s="29"/>
      <c r="G558" s="29"/>
      <c r="H558" s="29"/>
      <c r="I558" s="29"/>
    </row>
    <row r="559" spans="1:9" s="25" customFormat="1" ht="15" customHeight="1" x14ac:dyDescent="0.25">
      <c r="A559" s="42">
        <v>19</v>
      </c>
      <c r="B559" s="14" t="s">
        <v>442</v>
      </c>
      <c r="C559" s="37"/>
      <c r="D559" s="26">
        <v>53</v>
      </c>
      <c r="E559" s="26">
        <f>MROUND(MachineRentalRates[[#This Row],[HOURLY                                                                            RATES]]*0.9,0.25)</f>
        <v>47.75</v>
      </c>
      <c r="F5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1908</v>
      </c>
      <c r="G55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2385</v>
      </c>
      <c r="H5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8013.5</v>
      </c>
      <c r="I55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10017</v>
      </c>
    </row>
    <row r="560" spans="1:9" s="25" customFormat="1" ht="15" customHeight="1" x14ac:dyDescent="0.25">
      <c r="A560" s="42">
        <v>19</v>
      </c>
      <c r="B560" s="14" t="s">
        <v>443</v>
      </c>
      <c r="C560" s="37"/>
      <c r="D560" s="26">
        <v>65.5</v>
      </c>
      <c r="E560" s="26">
        <f>MROUND(MachineRentalRates[[#This Row],[HOURLY                                                                            RATES]]*0.9,0.25)</f>
        <v>59</v>
      </c>
      <c r="F5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2358</v>
      </c>
      <c r="G56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2947.5</v>
      </c>
      <c r="H5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9903.5</v>
      </c>
      <c r="I56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12379.5</v>
      </c>
    </row>
    <row r="561" spans="1:9" s="25" customFormat="1" ht="15" customHeight="1" x14ac:dyDescent="0.25">
      <c r="A561" s="42">
        <v>19</v>
      </c>
      <c r="B561" s="14" t="s">
        <v>444</v>
      </c>
      <c r="C561" s="37"/>
      <c r="D561" s="26">
        <v>76.25</v>
      </c>
      <c r="E561" s="26">
        <f>MROUND(MachineRentalRates[[#This Row],[HOURLY                                                                            RATES]]*0.9,0.25)</f>
        <v>68.75</v>
      </c>
      <c r="F5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2745</v>
      </c>
      <c r="G56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3431.25</v>
      </c>
      <c r="H5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11529</v>
      </c>
      <c r="I56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14411.25</v>
      </c>
    </row>
    <row r="562" spans="1:9" s="25" customFormat="1" ht="15" customHeight="1" x14ac:dyDescent="0.25">
      <c r="A562" s="42">
        <v>19</v>
      </c>
      <c r="B562" s="14" t="s">
        <v>445</v>
      </c>
      <c r="C562" s="37"/>
      <c r="D562" s="26">
        <v>89.5</v>
      </c>
      <c r="E562" s="26">
        <f>MROUND(MachineRentalRates[[#This Row],[HOURLY                                                                            RATES]]*0.9,0.25)</f>
        <v>80.5</v>
      </c>
      <c r="F5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3222</v>
      </c>
      <c r="G56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4027.5</v>
      </c>
      <c r="H5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13532.5</v>
      </c>
      <c r="I56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16915.5</v>
      </c>
    </row>
    <row r="563" spans="1:9" s="25" customFormat="1" ht="15" customHeight="1" x14ac:dyDescent="0.25">
      <c r="A563" s="42">
        <v>19</v>
      </c>
      <c r="B563" s="14" t="s">
        <v>446</v>
      </c>
      <c r="C563" s="37"/>
      <c r="D563" s="26">
        <v>111.75</v>
      </c>
      <c r="E563" s="26">
        <f>MROUND(MachineRentalRates[[#This Row],[HOURLY                                                                            RATES]]*0.9,0.25)</f>
        <v>100.5</v>
      </c>
      <c r="F5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4023</v>
      </c>
      <c r="G56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5028.75</v>
      </c>
      <c r="H5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16896.5</v>
      </c>
      <c r="I56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21120.75</v>
      </c>
    </row>
    <row r="564" spans="1:9" s="25" customFormat="1" ht="15" customHeight="1" x14ac:dyDescent="0.25">
      <c r="A564" s="42">
        <v>19</v>
      </c>
      <c r="B564" s="14" t="s">
        <v>447</v>
      </c>
      <c r="C564" s="37"/>
      <c r="D564" s="26">
        <v>129.5</v>
      </c>
      <c r="E564" s="26">
        <f>MROUND(MachineRentalRates[[#This Row],[HOURLY                                                                            RATES]]*0.9,0.25)</f>
        <v>116.5</v>
      </c>
      <c r="F5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4662</v>
      </c>
      <c r="G56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5827.5</v>
      </c>
      <c r="H5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19580.5</v>
      </c>
      <c r="I56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24475.5</v>
      </c>
    </row>
    <row r="565" spans="1:9" s="25" customFormat="1" ht="15" customHeight="1" x14ac:dyDescent="0.25">
      <c r="A565" s="42">
        <v>19</v>
      </c>
      <c r="B565" s="14" t="s">
        <v>448</v>
      </c>
      <c r="C565" s="37"/>
      <c r="D565" s="26">
        <v>147.5</v>
      </c>
      <c r="E565" s="26">
        <f>MROUND(MachineRentalRates[[#This Row],[HOURLY                                                                            RATES]]*0.9,0.25)</f>
        <v>132.75</v>
      </c>
      <c r="F5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5310</v>
      </c>
      <c r="G56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6637.5</v>
      </c>
      <c r="H5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22302</v>
      </c>
      <c r="I56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27877.5</v>
      </c>
    </row>
    <row r="566" spans="1:9" s="25" customFormat="1" ht="15" customHeight="1" x14ac:dyDescent="0.25">
      <c r="A566" s="42">
        <v>19</v>
      </c>
      <c r="B566" s="14" t="s">
        <v>449</v>
      </c>
      <c r="C566" s="37"/>
      <c r="D566" s="26">
        <v>165.25</v>
      </c>
      <c r="E566" s="26">
        <f>MROUND(MachineRentalRates[[#This Row],[HOURLY                                                                            RATES]]*0.9,0.25)</f>
        <v>148.75</v>
      </c>
      <c r="F5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5949</v>
      </c>
      <c r="G56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7436.25</v>
      </c>
      <c r="H5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24985.75</v>
      </c>
      <c r="I56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31232.25</v>
      </c>
    </row>
    <row r="567" spans="1:9" s="25" customFormat="1" ht="15" customHeight="1" x14ac:dyDescent="0.25">
      <c r="A567" s="42">
        <v>19</v>
      </c>
      <c r="B567" s="14" t="s">
        <v>450</v>
      </c>
      <c r="C567" s="37"/>
      <c r="D567" s="26">
        <v>172.25</v>
      </c>
      <c r="E567" s="26">
        <f>MROUND(MachineRentalRates[[#This Row],[HOURLY                                                                            RATES]]*0.9,0.25)</f>
        <v>155</v>
      </c>
      <c r="F5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6201</v>
      </c>
      <c r="G56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7751.25</v>
      </c>
      <c r="H5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26044.25</v>
      </c>
      <c r="I56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32555.25</v>
      </c>
    </row>
    <row r="568" spans="1:9" s="25" customFormat="1" ht="15" customHeight="1" x14ac:dyDescent="0.25">
      <c r="A568" s="42">
        <v>19</v>
      </c>
      <c r="B568" s="14" t="s">
        <v>451</v>
      </c>
      <c r="C568" s="37"/>
      <c r="D568" s="26">
        <v>209.5</v>
      </c>
      <c r="E568" s="26">
        <f>MROUND(MachineRentalRates[[#This Row],[HOURLY                                                                            RATES]]*0.9,0.25)</f>
        <v>188.5</v>
      </c>
      <c r="F5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7542</v>
      </c>
      <c r="G56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9427.5</v>
      </c>
      <c r="H5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31676.5</v>
      </c>
      <c r="I56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39595.5</v>
      </c>
    </row>
    <row r="569" spans="1:9" s="25" customFormat="1" ht="15" customHeight="1" x14ac:dyDescent="0.25">
      <c r="A569" s="42">
        <v>19</v>
      </c>
      <c r="B569" s="14" t="s">
        <v>452</v>
      </c>
      <c r="C569" s="37"/>
      <c r="D569" s="26">
        <v>233.75</v>
      </c>
      <c r="E569" s="26">
        <f>MROUND(MachineRentalRates[[#This Row],[HOURLY                                                                            RATES]]*0.9,0.25)</f>
        <v>210.5</v>
      </c>
      <c r="F5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8415</v>
      </c>
      <c r="G56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10518.75</v>
      </c>
      <c r="H5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35343</v>
      </c>
      <c r="I56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44178.75</v>
      </c>
    </row>
    <row r="570" spans="1:9" s="25" customFormat="1" ht="15" customHeight="1" x14ac:dyDescent="0.25">
      <c r="A570" s="42">
        <v>19</v>
      </c>
      <c r="B570" s="14" t="s">
        <v>453</v>
      </c>
      <c r="C570" s="37"/>
      <c r="D570" s="26">
        <v>249.5</v>
      </c>
      <c r="E570" s="26">
        <f>MROUND(MachineRentalRates[[#This Row],[HOURLY                                                                            RATES]]*0.9,0.25)</f>
        <v>224.5</v>
      </c>
      <c r="F5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8982</v>
      </c>
      <c r="G57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11227.5</v>
      </c>
      <c r="H5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37724.5</v>
      </c>
      <c r="I57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47155.5</v>
      </c>
    </row>
    <row r="571" spans="1:9" s="25" customFormat="1" ht="15" customHeight="1" x14ac:dyDescent="0.25">
      <c r="A571" s="42">
        <v>19</v>
      </c>
      <c r="B571" s="14" t="s">
        <v>454</v>
      </c>
      <c r="C571" s="37"/>
      <c r="D571" s="26">
        <v>295.75</v>
      </c>
      <c r="E571" s="26">
        <f>MROUND(MachineRentalRates[[#This Row],[HOURLY                                                                            RATES]]*0.9,0.25)</f>
        <v>266.25</v>
      </c>
      <c r="F5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10647</v>
      </c>
      <c r="G57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13308.75</v>
      </c>
      <c r="H5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44717.5</v>
      </c>
      <c r="I57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55896.75</v>
      </c>
    </row>
    <row r="572" spans="1:9" s="25" customFormat="1" ht="15" customHeight="1" x14ac:dyDescent="0.25">
      <c r="A572" s="42">
        <v>19</v>
      </c>
      <c r="B572" s="14" t="s">
        <v>455</v>
      </c>
      <c r="C572" s="37"/>
      <c r="D572" s="26">
        <v>329.25</v>
      </c>
      <c r="E572" s="26">
        <f>MROUND(MachineRentalRates[[#This Row],[HOURLY                                                                            RATES]]*0.9,0.25)</f>
        <v>296.25</v>
      </c>
      <c r="F5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11853</v>
      </c>
      <c r="G57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14816.25</v>
      </c>
      <c r="H5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49782.5</v>
      </c>
      <c r="I57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62228.25</v>
      </c>
    </row>
    <row r="573" spans="1:9" s="25" customFormat="1" ht="15" customHeight="1" x14ac:dyDescent="0.25">
      <c r="A573" s="42">
        <v>19</v>
      </c>
      <c r="B573" s="14" t="s">
        <v>456</v>
      </c>
      <c r="C573" s="37"/>
      <c r="D573" s="26">
        <v>364.75</v>
      </c>
      <c r="E573" s="26">
        <f>MROUND(MachineRentalRates[[#This Row],[HOURLY                                                                            RATES]]*0.9,0.25)</f>
        <v>328.25</v>
      </c>
      <c r="F5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13131</v>
      </c>
      <c r="G57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16413.75</v>
      </c>
      <c r="H5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55150.25</v>
      </c>
      <c r="I57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68937.75</v>
      </c>
    </row>
    <row r="574" spans="1:9" s="25" customFormat="1" ht="15" customHeight="1" x14ac:dyDescent="0.25">
      <c r="A574" s="42">
        <v>19</v>
      </c>
      <c r="B574" s="14" t="s">
        <v>457</v>
      </c>
      <c r="C574" s="37"/>
      <c r="D574" s="26">
        <v>394.5</v>
      </c>
      <c r="E574" s="26">
        <f>MROUND(MachineRentalRates[[#This Row],[HOURLY                                                                            RATES]]*0.9,0.25)</f>
        <v>355</v>
      </c>
      <c r="F5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14202</v>
      </c>
      <c r="G57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17752.5</v>
      </c>
      <c r="H5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59648.5</v>
      </c>
      <c r="I57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74560.5</v>
      </c>
    </row>
    <row r="575" spans="1:9" s="25" customFormat="1" ht="15" customHeight="1" x14ac:dyDescent="0.25">
      <c r="A575" s="42">
        <v>19</v>
      </c>
      <c r="B575" s="14" t="s">
        <v>458</v>
      </c>
      <c r="C575" s="37"/>
      <c r="D575" s="26">
        <v>423.75</v>
      </c>
      <c r="E575" s="26">
        <f>MROUND(MachineRentalRates[[#This Row],[HOURLY                                                                            RATES]]*0.9,0.25)</f>
        <v>381.5</v>
      </c>
      <c r="F5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15255</v>
      </c>
      <c r="G57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19068.75</v>
      </c>
      <c r="H5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64071</v>
      </c>
      <c r="I57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80088.75</v>
      </c>
    </row>
    <row r="576" spans="1:9" s="25" customFormat="1" ht="15" customHeight="1" x14ac:dyDescent="0.25">
      <c r="A576" s="42">
        <v>19</v>
      </c>
      <c r="B576" s="14" t="s">
        <v>459</v>
      </c>
      <c r="C576" s="37"/>
      <c r="D576" s="26">
        <v>451.25</v>
      </c>
      <c r="E576" s="26">
        <f>MROUND(MachineRentalRates[[#This Row],[HOURLY                                                                            RATES]]*0.9,0.25)</f>
        <v>406.25</v>
      </c>
      <c r="F5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16245</v>
      </c>
      <c r="G57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20306.25</v>
      </c>
      <c r="H5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68229</v>
      </c>
      <c r="I57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85286.25</v>
      </c>
    </row>
    <row r="577" spans="1:9" s="25" customFormat="1" ht="15" customHeight="1" x14ac:dyDescent="0.25">
      <c r="A577" s="42">
        <v>19</v>
      </c>
      <c r="B577" s="14"/>
      <c r="C577" s="37"/>
      <c r="D577" s="28"/>
      <c r="E577" s="29"/>
      <c r="F577" s="29"/>
      <c r="G577" s="29"/>
      <c r="H577" s="29"/>
      <c r="I577" s="29"/>
    </row>
    <row r="578" spans="1:9" s="25" customFormat="1" ht="15" customHeight="1" x14ac:dyDescent="0.25">
      <c r="A578" s="42">
        <v>19</v>
      </c>
      <c r="B578" s="14" t="s">
        <v>460</v>
      </c>
      <c r="C578" s="37"/>
      <c r="D578" s="28"/>
      <c r="E578" s="29"/>
      <c r="F578" s="29"/>
      <c r="G578" s="29"/>
      <c r="H578" s="29"/>
      <c r="I578" s="29"/>
    </row>
    <row r="579" spans="1:9" s="25" customFormat="1" ht="15" customHeight="1" x14ac:dyDescent="0.25">
      <c r="A579" s="42">
        <v>19</v>
      </c>
      <c r="B579" s="14" t="s">
        <v>461</v>
      </c>
      <c r="C579" s="37"/>
      <c r="D579" s="28"/>
      <c r="E579" s="29"/>
      <c r="F579" s="29"/>
      <c r="G579" s="29"/>
      <c r="H579" s="29"/>
      <c r="I579" s="29"/>
    </row>
    <row r="580" spans="1:9" s="25" customFormat="1" ht="15" customHeight="1" x14ac:dyDescent="0.25">
      <c r="A580" s="42">
        <v>19</v>
      </c>
      <c r="B580" s="14" t="s">
        <v>462</v>
      </c>
      <c r="C580" s="37"/>
      <c r="D580" s="28"/>
      <c r="E580" s="29"/>
      <c r="F580" s="29"/>
      <c r="G580" s="29"/>
      <c r="H580" s="29"/>
      <c r="I580" s="29"/>
    </row>
    <row r="581" spans="1:9" s="25" customFormat="1" ht="15" customHeight="1" x14ac:dyDescent="0.25">
      <c r="A581" s="42">
        <v>19</v>
      </c>
      <c r="B581" s="14"/>
      <c r="C581" s="37"/>
      <c r="D581" s="28"/>
      <c r="E581" s="29"/>
      <c r="F581" s="29"/>
      <c r="G581" s="29"/>
      <c r="H581" s="29"/>
      <c r="I581" s="29"/>
    </row>
    <row r="582" spans="1:9" s="25" customFormat="1" ht="15" customHeight="1" x14ac:dyDescent="0.25">
      <c r="A582" s="42">
        <v>19</v>
      </c>
      <c r="B582" s="12" t="s">
        <v>463</v>
      </c>
      <c r="C582" s="37"/>
      <c r="D582" s="28"/>
      <c r="E582" s="29"/>
      <c r="F582" s="29"/>
      <c r="G582" s="29"/>
      <c r="H582" s="29"/>
      <c r="I582" s="29"/>
    </row>
    <row r="583" spans="1:9" s="25" customFormat="1" ht="15" customHeight="1" x14ac:dyDescent="0.25">
      <c r="A583" s="42">
        <v>19</v>
      </c>
      <c r="B583" s="13" t="s">
        <v>464</v>
      </c>
      <c r="C583" s="37"/>
      <c r="D583" s="28"/>
      <c r="E583" s="29"/>
      <c r="F583" s="29"/>
      <c r="G583" s="29"/>
      <c r="H583" s="29"/>
      <c r="I583" s="29"/>
    </row>
    <row r="584" spans="1:9" s="25" customFormat="1" ht="15" customHeight="1" x14ac:dyDescent="0.25">
      <c r="A584" s="42">
        <v>19</v>
      </c>
      <c r="B584" s="14" t="s">
        <v>465</v>
      </c>
      <c r="C584" s="37"/>
      <c r="D584" s="26">
        <v>20.5</v>
      </c>
      <c r="E584" s="26">
        <f>MROUND(MachineRentalRates[[#This Row],[HOURLY                                                                            RATES]]*0.9,0.25)</f>
        <v>18.5</v>
      </c>
      <c r="F5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738</v>
      </c>
      <c r="G58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922.5</v>
      </c>
      <c r="H5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3099.5</v>
      </c>
      <c r="I58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3874.5</v>
      </c>
    </row>
    <row r="585" spans="1:9" s="25" customFormat="1" ht="15" customHeight="1" x14ac:dyDescent="0.25">
      <c r="A585" s="42">
        <v>19</v>
      </c>
      <c r="B585" s="14" t="s">
        <v>466</v>
      </c>
      <c r="C585" s="37"/>
      <c r="D585" s="26">
        <v>25</v>
      </c>
      <c r="E585" s="26">
        <f>MROUND(MachineRentalRates[[#This Row],[HOURLY                                                                            RATES]]*0.9,0.25)</f>
        <v>22.5</v>
      </c>
      <c r="F5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900</v>
      </c>
      <c r="G58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1125</v>
      </c>
      <c r="H5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3780</v>
      </c>
      <c r="I58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4725</v>
      </c>
    </row>
    <row r="586" spans="1:9" s="25" customFormat="1" ht="15" customHeight="1" x14ac:dyDescent="0.25">
      <c r="A586" s="42">
        <v>19</v>
      </c>
      <c r="B586" s="14" t="s">
        <v>467</v>
      </c>
      <c r="C586" s="37"/>
      <c r="D586" s="26">
        <v>30.25</v>
      </c>
      <c r="E586" s="26">
        <f>MROUND(MachineRentalRates[[#This Row],[HOURLY                                                                            RATES]]*0.9,0.25)</f>
        <v>27.25</v>
      </c>
      <c r="F5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1089</v>
      </c>
      <c r="G58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1361.25</v>
      </c>
      <c r="H5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4573.75</v>
      </c>
      <c r="I58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5717.25</v>
      </c>
    </row>
    <row r="587" spans="1:9" s="25" customFormat="1" ht="15" customHeight="1" x14ac:dyDescent="0.25">
      <c r="A587" s="42">
        <v>19</v>
      </c>
      <c r="B587" s="14" t="s">
        <v>468</v>
      </c>
      <c r="C587" s="37"/>
      <c r="D587" s="26">
        <v>38.25</v>
      </c>
      <c r="E587" s="26">
        <f>MROUND(MachineRentalRates[[#This Row],[HOURLY                                                                            RATES]]*0.9,0.25)</f>
        <v>34.5</v>
      </c>
      <c r="F5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1377</v>
      </c>
      <c r="G58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1721.25</v>
      </c>
      <c r="H5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5783.5</v>
      </c>
      <c r="I58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7229.25</v>
      </c>
    </row>
    <row r="588" spans="1:9" s="25" customFormat="1" ht="15" customHeight="1" x14ac:dyDescent="0.25">
      <c r="A588" s="42">
        <v>19</v>
      </c>
      <c r="B588" s="14" t="s">
        <v>469</v>
      </c>
      <c r="C588" s="37"/>
      <c r="D588" s="26">
        <v>44.5</v>
      </c>
      <c r="E588" s="26">
        <f>MROUND(MachineRentalRates[[#This Row],[HOURLY                                                                            RATES]]*0.9,0.25)</f>
        <v>40</v>
      </c>
      <c r="F5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1602</v>
      </c>
      <c r="G58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2002.5</v>
      </c>
      <c r="H5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6728.5</v>
      </c>
      <c r="I58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8410.5</v>
      </c>
    </row>
    <row r="589" spans="1:9" s="25" customFormat="1" ht="15" customHeight="1" x14ac:dyDescent="0.25">
      <c r="A589" s="42">
        <v>19</v>
      </c>
      <c r="B589" s="14" t="s">
        <v>470</v>
      </c>
      <c r="C589" s="37"/>
      <c r="D589" s="26">
        <v>56</v>
      </c>
      <c r="E589" s="26">
        <f>MROUND(MachineRentalRates[[#This Row],[HOURLY                                                                            RATES]]*0.9,0.25)</f>
        <v>50.5</v>
      </c>
      <c r="F5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2016</v>
      </c>
      <c r="G58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2520</v>
      </c>
      <c r="H5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8467.25</v>
      </c>
      <c r="I58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10584</v>
      </c>
    </row>
    <row r="590" spans="1:9" s="25" customFormat="1" ht="15" customHeight="1" x14ac:dyDescent="0.25">
      <c r="A590" s="42">
        <v>19</v>
      </c>
      <c r="B590" s="14" t="s">
        <v>471</v>
      </c>
      <c r="C590" s="37"/>
      <c r="D590" s="26">
        <v>71.25</v>
      </c>
      <c r="E590" s="26">
        <f>MROUND(MachineRentalRates[[#This Row],[HOURLY                                                                            RATES]]*0.9,0.25)</f>
        <v>64.25</v>
      </c>
      <c r="F5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2565</v>
      </c>
      <c r="G59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3206.25</v>
      </c>
      <c r="H5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10773</v>
      </c>
      <c r="I59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13466.25</v>
      </c>
    </row>
    <row r="591" spans="1:9" s="25" customFormat="1" ht="15" customHeight="1" x14ac:dyDescent="0.25">
      <c r="A591" s="42">
        <v>19</v>
      </c>
      <c r="B591" s="14" t="s">
        <v>472</v>
      </c>
      <c r="C591" s="37"/>
      <c r="D591" s="26">
        <v>87</v>
      </c>
      <c r="E591" s="26">
        <f>MROUND(MachineRentalRates[[#This Row],[HOURLY                                                                            RATES]]*0.9,0.25)</f>
        <v>78.25</v>
      </c>
      <c r="F5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3132</v>
      </c>
      <c r="G59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3915</v>
      </c>
      <c r="H5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13154.5</v>
      </c>
      <c r="I59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16443</v>
      </c>
    </row>
    <row r="592" spans="1:9" s="25" customFormat="1" ht="15" customHeight="1" x14ac:dyDescent="0.25">
      <c r="A592" s="42">
        <v>19</v>
      </c>
      <c r="B592" s="14" t="s">
        <v>473</v>
      </c>
      <c r="C592" s="37"/>
      <c r="D592" s="28"/>
      <c r="E592" s="29"/>
      <c r="F592" s="29"/>
      <c r="G592" s="29"/>
      <c r="H592" s="29"/>
      <c r="I592" s="29"/>
    </row>
    <row r="593" spans="1:9" s="25" customFormat="1" ht="15" customHeight="1" x14ac:dyDescent="0.25">
      <c r="A593" s="42">
        <v>19</v>
      </c>
      <c r="B593" s="14" t="s">
        <v>474</v>
      </c>
      <c r="C593" s="37"/>
      <c r="D593" s="28"/>
      <c r="E593" s="29"/>
      <c r="F593" s="29"/>
      <c r="G593" s="29"/>
      <c r="H593" s="29"/>
      <c r="I593" s="29"/>
    </row>
    <row r="594" spans="1:9" s="25" customFormat="1" ht="15" customHeight="1" x14ac:dyDescent="0.25">
      <c r="A594" s="42">
        <v>19</v>
      </c>
      <c r="B594" s="14"/>
      <c r="C594" s="37"/>
      <c r="D594" s="28"/>
      <c r="E594" s="29"/>
      <c r="F594" s="29"/>
      <c r="G594" s="29"/>
      <c r="H594" s="29"/>
      <c r="I594" s="29"/>
    </row>
    <row r="595" spans="1:9" s="25" customFormat="1" ht="15" customHeight="1" x14ac:dyDescent="0.25">
      <c r="A595" s="42">
        <v>19</v>
      </c>
      <c r="B595" s="12" t="s">
        <v>475</v>
      </c>
      <c r="C595" s="37"/>
      <c r="D595" s="28"/>
      <c r="E595" s="29"/>
      <c r="F595" s="29"/>
      <c r="G595" s="29"/>
      <c r="H595" s="29"/>
      <c r="I595" s="29"/>
    </row>
    <row r="596" spans="1:9" s="25" customFormat="1" ht="15" customHeight="1" x14ac:dyDescent="0.25">
      <c r="A596" s="42">
        <v>19</v>
      </c>
      <c r="B596" s="14" t="s">
        <v>476</v>
      </c>
      <c r="C596" s="37"/>
      <c r="D596" s="26">
        <v>2.25</v>
      </c>
      <c r="E596" s="26">
        <v>0</v>
      </c>
      <c r="F5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81</v>
      </c>
      <c r="G59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101.25</v>
      </c>
      <c r="H5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340.25</v>
      </c>
      <c r="I59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425.25</v>
      </c>
    </row>
    <row r="597" spans="1:9" s="25" customFormat="1" ht="15" customHeight="1" x14ac:dyDescent="0.25">
      <c r="A597" s="42">
        <v>19</v>
      </c>
      <c r="B597" s="14" t="s">
        <v>477</v>
      </c>
      <c r="C597" s="37"/>
      <c r="D597" s="26">
        <v>3.75</v>
      </c>
      <c r="E597" s="26">
        <v>0</v>
      </c>
      <c r="F5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135</v>
      </c>
      <c r="G59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168.75</v>
      </c>
      <c r="H5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567</v>
      </c>
      <c r="I59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708.75</v>
      </c>
    </row>
    <row r="598" spans="1:9" s="25" customFormat="1" ht="15" customHeight="1" x14ac:dyDescent="0.25">
      <c r="A598" s="42">
        <v>19</v>
      </c>
      <c r="B598" s="14" t="s">
        <v>478</v>
      </c>
      <c r="C598" s="37"/>
      <c r="D598" s="26">
        <v>5</v>
      </c>
      <c r="E598" s="26">
        <v>0</v>
      </c>
      <c r="F5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180</v>
      </c>
      <c r="G59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225</v>
      </c>
      <c r="H5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756</v>
      </c>
      <c r="I59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945</v>
      </c>
    </row>
    <row r="599" spans="1:9" s="25" customFormat="1" ht="15" customHeight="1" x14ac:dyDescent="0.25">
      <c r="A599" s="42">
        <v>19</v>
      </c>
      <c r="B599" s="14" t="s">
        <v>479</v>
      </c>
      <c r="C599" s="37"/>
      <c r="D599" s="26">
        <v>6.5</v>
      </c>
      <c r="E599" s="26">
        <v>0</v>
      </c>
      <c r="F5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59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5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59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600" spans="1:9" s="25" customFormat="1" ht="15" customHeight="1" x14ac:dyDescent="0.25">
      <c r="A600" s="42">
        <v>19</v>
      </c>
      <c r="B600" s="14"/>
      <c r="C600" s="37"/>
      <c r="D600" s="28"/>
      <c r="E600" s="29"/>
      <c r="F600" s="29"/>
      <c r="G600" s="29"/>
      <c r="H600" s="29"/>
      <c r="I600" s="29"/>
    </row>
    <row r="601" spans="1:9" s="25" customFormat="1" ht="15" customHeight="1" x14ac:dyDescent="0.25">
      <c r="A601" s="42">
        <v>19</v>
      </c>
      <c r="B601" s="13" t="s">
        <v>480</v>
      </c>
      <c r="C601" s="37"/>
      <c r="D601" s="28"/>
      <c r="E601" s="29"/>
      <c r="F601" s="29"/>
      <c r="G601" s="29"/>
      <c r="H601" s="29"/>
      <c r="I601" s="29"/>
    </row>
    <row r="602" spans="1:9" s="25" customFormat="1" ht="15" customHeight="1" x14ac:dyDescent="0.25">
      <c r="A602" s="42">
        <v>19</v>
      </c>
      <c r="B602" s="14" t="s">
        <v>481</v>
      </c>
      <c r="C602" s="37"/>
      <c r="D602" s="26">
        <v>5.5</v>
      </c>
      <c r="E602" s="26">
        <v>0</v>
      </c>
      <c r="F6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198</v>
      </c>
      <c r="G60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247.5</v>
      </c>
      <c r="H6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831.5</v>
      </c>
      <c r="I60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1039.5</v>
      </c>
    </row>
    <row r="603" spans="1:9" s="25" customFormat="1" ht="15" customHeight="1" x14ac:dyDescent="0.25">
      <c r="A603" s="42">
        <v>19</v>
      </c>
      <c r="B603" s="14" t="s">
        <v>482</v>
      </c>
      <c r="C603" s="37"/>
      <c r="D603" s="26">
        <v>6.5</v>
      </c>
      <c r="E603" s="26">
        <v>0</v>
      </c>
      <c r="F6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60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6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60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604" spans="1:9" s="25" customFormat="1" ht="15" customHeight="1" x14ac:dyDescent="0.25">
      <c r="A604" s="42">
        <v>19</v>
      </c>
      <c r="B604" s="14" t="s">
        <v>483</v>
      </c>
      <c r="C604" s="37"/>
      <c r="D604" s="26">
        <v>8.25</v>
      </c>
      <c r="E604" s="26">
        <v>0</v>
      </c>
      <c r="F6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297</v>
      </c>
      <c r="G60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371.25</v>
      </c>
      <c r="H6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1247.5</v>
      </c>
      <c r="I60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1559.25</v>
      </c>
    </row>
    <row r="605" spans="1:9" s="25" customFormat="1" ht="15" customHeight="1" x14ac:dyDescent="0.25">
      <c r="A605" s="42">
        <v>19</v>
      </c>
      <c r="B605" s="14" t="s">
        <v>484</v>
      </c>
      <c r="C605" s="37"/>
      <c r="D605" s="26">
        <v>9</v>
      </c>
      <c r="E605" s="26">
        <v>0</v>
      </c>
      <c r="F6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324</v>
      </c>
      <c r="G60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405</v>
      </c>
      <c r="H6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1360.75</v>
      </c>
      <c r="I60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1701</v>
      </c>
    </row>
    <row r="606" spans="1:9" s="25" customFormat="1" ht="15" customHeight="1" x14ac:dyDescent="0.25">
      <c r="A606" s="42">
        <v>19</v>
      </c>
      <c r="B606" s="14" t="s">
        <v>485</v>
      </c>
      <c r="C606" s="37"/>
      <c r="D606" s="26">
        <v>10.75</v>
      </c>
      <c r="E606" s="26">
        <v>0</v>
      </c>
      <c r="F6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387</v>
      </c>
      <c r="G60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483.75</v>
      </c>
      <c r="H6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1625.5</v>
      </c>
      <c r="I60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2031.75</v>
      </c>
    </row>
    <row r="607" spans="1:9" s="25" customFormat="1" ht="15" customHeight="1" x14ac:dyDescent="0.25">
      <c r="A607" s="42">
        <v>19</v>
      </c>
      <c r="B607" s="14" t="s">
        <v>486</v>
      </c>
      <c r="C607" s="37"/>
      <c r="D607" s="26">
        <v>10.75</v>
      </c>
      <c r="E607" s="26">
        <v>0</v>
      </c>
      <c r="F6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387</v>
      </c>
      <c r="G60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483.75</v>
      </c>
      <c r="H6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1625.5</v>
      </c>
      <c r="I60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2031.75</v>
      </c>
    </row>
    <row r="608" spans="1:9" s="25" customFormat="1" ht="15" customHeight="1" x14ac:dyDescent="0.25">
      <c r="A608" s="42">
        <v>19</v>
      </c>
      <c r="B608" s="14" t="s">
        <v>487</v>
      </c>
      <c r="C608" s="37"/>
      <c r="D608" s="26">
        <v>13.25</v>
      </c>
      <c r="E608" s="26">
        <v>0</v>
      </c>
      <c r="F6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477</v>
      </c>
      <c r="G60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596.25</v>
      </c>
      <c r="H6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2003.5</v>
      </c>
      <c r="I60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2504.25</v>
      </c>
    </row>
    <row r="609" spans="1:9" s="25" customFormat="1" ht="15" customHeight="1" x14ac:dyDescent="0.25">
      <c r="A609" s="42">
        <v>19</v>
      </c>
      <c r="B609" s="14"/>
      <c r="C609" s="37"/>
      <c r="D609" s="28"/>
      <c r="E609" s="29"/>
      <c r="F609" s="29"/>
      <c r="G609" s="29"/>
      <c r="H609" s="29"/>
      <c r="I609" s="29"/>
    </row>
    <row r="610" spans="1:9" s="25" customFormat="1" ht="15" customHeight="1" x14ac:dyDescent="0.25">
      <c r="A610" s="42">
        <v>19</v>
      </c>
      <c r="B610" s="14" t="s">
        <v>488</v>
      </c>
      <c r="C610" s="37"/>
      <c r="D610" s="26">
        <v>12.75</v>
      </c>
      <c r="E610" s="26">
        <v>0</v>
      </c>
      <c r="F6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459</v>
      </c>
      <c r="G61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573.75</v>
      </c>
      <c r="H6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1927.75</v>
      </c>
      <c r="I61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2409.75</v>
      </c>
    </row>
    <row r="611" spans="1:9" s="25" customFormat="1" ht="15" customHeight="1" x14ac:dyDescent="0.25">
      <c r="A611" s="42">
        <v>19</v>
      </c>
      <c r="B611" s="14" t="s">
        <v>489</v>
      </c>
      <c r="C611" s="37"/>
      <c r="D611" s="26">
        <v>3.5</v>
      </c>
      <c r="E611" s="26">
        <v>0</v>
      </c>
      <c r="F6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126</v>
      </c>
      <c r="G61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157.5</v>
      </c>
      <c r="H6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529.25</v>
      </c>
      <c r="I61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661.5</v>
      </c>
    </row>
    <row r="612" spans="1:9" s="25" customFormat="1" ht="15" customHeight="1" x14ac:dyDescent="0.25">
      <c r="A612" s="42">
        <v>19</v>
      </c>
      <c r="B612" s="14" t="s">
        <v>490</v>
      </c>
      <c r="C612" s="37"/>
      <c r="D612" s="26">
        <v>7.75</v>
      </c>
      <c r="E612" s="26">
        <v>0</v>
      </c>
      <c r="F6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279</v>
      </c>
      <c r="G61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348.75</v>
      </c>
      <c r="H61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1171.75</v>
      </c>
      <c r="I61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1464.75</v>
      </c>
    </row>
    <row r="613" spans="1:9" s="25" customFormat="1" ht="15" customHeight="1" x14ac:dyDescent="0.25">
      <c r="A613" s="42">
        <v>19</v>
      </c>
      <c r="B613" s="14" t="s">
        <v>491</v>
      </c>
      <c r="C613" s="37"/>
      <c r="D613" s="26">
        <v>4.25</v>
      </c>
      <c r="E613" s="26">
        <v>0</v>
      </c>
      <c r="F6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</v>
      </c>
      <c r="G61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191.25</v>
      </c>
      <c r="H6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642.5</v>
      </c>
      <c r="I61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803.25</v>
      </c>
    </row>
    <row r="614" spans="1:9" s="25" customFormat="1" ht="15" customHeight="1" x14ac:dyDescent="0.25">
      <c r="A614" s="42">
        <v>19</v>
      </c>
      <c r="B614" s="14" t="s">
        <v>492</v>
      </c>
      <c r="C614" s="37"/>
      <c r="D614" s="26">
        <v>3.25</v>
      </c>
      <c r="E614" s="26">
        <v>0</v>
      </c>
      <c r="F6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117</v>
      </c>
      <c r="G61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146.25</v>
      </c>
      <c r="H6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491.5</v>
      </c>
      <c r="I61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614.25</v>
      </c>
    </row>
    <row r="615" spans="1:9" s="25" customFormat="1" ht="15" customHeight="1" x14ac:dyDescent="0.25">
      <c r="A615" s="42">
        <v>19</v>
      </c>
      <c r="B615" s="14" t="s">
        <v>392</v>
      </c>
      <c r="C615" s="37"/>
      <c r="D615" s="26">
        <v>6.5</v>
      </c>
      <c r="E615" s="26">
        <v>0</v>
      </c>
      <c r="F6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61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6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61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616" spans="1:9" s="25" customFormat="1" ht="15" customHeight="1" x14ac:dyDescent="0.25">
      <c r="A616" s="42">
        <v>19</v>
      </c>
      <c r="B616" s="14" t="s">
        <v>493</v>
      </c>
      <c r="C616" s="37"/>
      <c r="D616" s="26">
        <v>5.25</v>
      </c>
      <c r="E616" s="26">
        <v>0</v>
      </c>
      <c r="F6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189</v>
      </c>
      <c r="G61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236.25</v>
      </c>
      <c r="H6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793.75</v>
      </c>
      <c r="I61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992.25</v>
      </c>
    </row>
    <row r="617" spans="1:9" s="25" customFormat="1" ht="15" customHeight="1" x14ac:dyDescent="0.25">
      <c r="A617" s="42">
        <v>19</v>
      </c>
      <c r="B617" s="14" t="s">
        <v>494</v>
      </c>
      <c r="C617" s="37"/>
      <c r="D617" s="26">
        <v>7.75</v>
      </c>
      <c r="E617" s="26">
        <v>0</v>
      </c>
      <c r="F6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279</v>
      </c>
      <c r="G61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348.75</v>
      </c>
      <c r="H6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1171.75</v>
      </c>
      <c r="I61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1464.75</v>
      </c>
    </row>
    <row r="618" spans="1:9" s="25" customFormat="1" ht="15" customHeight="1" x14ac:dyDescent="0.25">
      <c r="A618" s="42">
        <v>19</v>
      </c>
      <c r="B618" s="14"/>
      <c r="C618" s="37"/>
      <c r="D618" s="28"/>
      <c r="E618" s="29"/>
      <c r="F618" s="29"/>
      <c r="G618" s="29"/>
      <c r="H618" s="29"/>
      <c r="I618" s="29"/>
    </row>
    <row r="619" spans="1:9" s="25" customFormat="1" ht="15" customHeight="1" x14ac:dyDescent="0.25">
      <c r="A619" s="42">
        <v>19</v>
      </c>
      <c r="B619" s="12" t="s">
        <v>495</v>
      </c>
      <c r="C619" s="37"/>
      <c r="D619" s="28"/>
      <c r="E619" s="29"/>
      <c r="F619" s="29"/>
      <c r="G619" s="29"/>
      <c r="H619" s="29"/>
      <c r="I619" s="29"/>
    </row>
    <row r="620" spans="1:9" s="25" customFormat="1" ht="15" customHeight="1" x14ac:dyDescent="0.25">
      <c r="A620" s="42">
        <v>19</v>
      </c>
      <c r="B620" s="14" t="s">
        <v>496</v>
      </c>
      <c r="C620" s="37"/>
      <c r="D620" s="26">
        <v>26.25</v>
      </c>
      <c r="E620" s="26">
        <f>MROUND(MachineRentalRates[[#This Row],[HOURLY                                                                            RATES]]*0.9,0.25)</f>
        <v>23.75</v>
      </c>
      <c r="F6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945</v>
      </c>
      <c r="G62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1181.25</v>
      </c>
      <c r="H6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3969</v>
      </c>
      <c r="I62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4961.25</v>
      </c>
    </row>
    <row r="621" spans="1:9" s="25" customFormat="1" ht="15" customHeight="1" x14ac:dyDescent="0.25">
      <c r="A621" s="42">
        <v>19</v>
      </c>
      <c r="B621" s="14" t="s">
        <v>467</v>
      </c>
      <c r="C621" s="37"/>
      <c r="D621" s="26">
        <v>40.75</v>
      </c>
      <c r="E621" s="26">
        <f>MROUND(MachineRentalRates[[#This Row],[HOURLY                                                                            RATES]]*0.9,0.25)</f>
        <v>36.75</v>
      </c>
      <c r="F6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1467</v>
      </c>
      <c r="G62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1833.75</v>
      </c>
      <c r="H6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6161.5</v>
      </c>
      <c r="I62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7701.75</v>
      </c>
    </row>
    <row r="622" spans="1:9" s="25" customFormat="1" ht="15" customHeight="1" x14ac:dyDescent="0.25">
      <c r="A622" s="42">
        <v>19</v>
      </c>
      <c r="B622" s="14" t="s">
        <v>497</v>
      </c>
      <c r="C622" s="37"/>
      <c r="D622" s="26">
        <v>47.75</v>
      </c>
      <c r="E622" s="26">
        <f>MROUND(MachineRentalRates[[#This Row],[HOURLY                                                                            RATES]]*0.9,0.25)</f>
        <v>43</v>
      </c>
      <c r="F6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1719</v>
      </c>
      <c r="G62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2148.75</v>
      </c>
      <c r="H6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7219.75</v>
      </c>
      <c r="I62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9024.75</v>
      </c>
    </row>
    <row r="623" spans="1:9" s="25" customFormat="1" ht="15" customHeight="1" x14ac:dyDescent="0.25">
      <c r="A623" s="42">
        <v>19</v>
      </c>
      <c r="B623" s="14" t="s">
        <v>498</v>
      </c>
      <c r="C623" s="37"/>
      <c r="D623" s="26">
        <v>53.25</v>
      </c>
      <c r="E623" s="26">
        <f>MROUND(MachineRentalRates[[#This Row],[HOURLY                                                                            RATES]]*0.9,0.25)</f>
        <v>48</v>
      </c>
      <c r="F6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1917</v>
      </c>
      <c r="G62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2396.25</v>
      </c>
      <c r="H6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8051.5</v>
      </c>
      <c r="I62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10064.25</v>
      </c>
    </row>
    <row r="624" spans="1:9" s="25" customFormat="1" ht="15" customHeight="1" x14ac:dyDescent="0.25">
      <c r="A624" s="42">
        <v>19</v>
      </c>
      <c r="B624" s="14" t="s">
        <v>499</v>
      </c>
      <c r="C624" s="37"/>
      <c r="D624" s="31">
        <v>57.25</v>
      </c>
      <c r="E624" s="26">
        <f>MROUND(MachineRentalRates[[#This Row],[HOURLY                                                                            RATES]]*0.9,0.25)</f>
        <v>51.5</v>
      </c>
      <c r="F6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2061</v>
      </c>
      <c r="G62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2576.25</v>
      </c>
      <c r="H6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8656.25</v>
      </c>
      <c r="I62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10820.25</v>
      </c>
    </row>
    <row r="625" spans="1:9" s="25" customFormat="1" ht="15" customHeight="1" x14ac:dyDescent="0.25">
      <c r="A625" s="42">
        <v>19</v>
      </c>
      <c r="B625" s="14" t="s">
        <v>500</v>
      </c>
      <c r="C625" s="37"/>
      <c r="D625" s="28"/>
      <c r="E625" s="29"/>
      <c r="F625" s="29"/>
      <c r="G625" s="29"/>
      <c r="H625" s="29"/>
      <c r="I625" s="29"/>
    </row>
    <row r="626" spans="1:9" s="25" customFormat="1" ht="15" customHeight="1" x14ac:dyDescent="0.25">
      <c r="A626" s="42">
        <v>19</v>
      </c>
      <c r="B626" s="14"/>
      <c r="C626" s="37"/>
      <c r="D626" s="28"/>
      <c r="E626" s="29"/>
      <c r="F626" s="29"/>
      <c r="G626" s="29"/>
      <c r="H626" s="29"/>
      <c r="I626" s="29"/>
    </row>
    <row r="627" spans="1:9" s="25" customFormat="1" ht="15" customHeight="1" x14ac:dyDescent="0.25">
      <c r="A627" s="42">
        <v>19</v>
      </c>
      <c r="B627" s="12" t="s">
        <v>501</v>
      </c>
      <c r="C627" s="37"/>
      <c r="D627" s="28"/>
      <c r="E627" s="29"/>
      <c r="F627" s="29"/>
      <c r="G627" s="29"/>
      <c r="H627" s="29"/>
      <c r="I627" s="29"/>
    </row>
    <row r="628" spans="1:9" s="25" customFormat="1" ht="15" customHeight="1" x14ac:dyDescent="0.25">
      <c r="A628" s="42">
        <v>19</v>
      </c>
      <c r="B628" s="14" t="s">
        <v>496</v>
      </c>
      <c r="C628" s="37"/>
      <c r="D628" s="26">
        <v>33.25</v>
      </c>
      <c r="E628" s="26">
        <f>MROUND(MachineRentalRates[[#This Row],[HOURLY                                                                            RATES]]*0.9,0.25)</f>
        <v>30</v>
      </c>
      <c r="F6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1197</v>
      </c>
      <c r="G62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1496.25</v>
      </c>
      <c r="H6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5027.5</v>
      </c>
      <c r="I62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6284.25</v>
      </c>
    </row>
    <row r="629" spans="1:9" s="25" customFormat="1" ht="15" customHeight="1" x14ac:dyDescent="0.25">
      <c r="A629" s="42">
        <v>19</v>
      </c>
      <c r="B629" s="14" t="s">
        <v>502</v>
      </c>
      <c r="C629" s="37"/>
      <c r="D629" s="26">
        <v>49.5</v>
      </c>
      <c r="E629" s="26">
        <f>MROUND(MachineRentalRates[[#This Row],[HOURLY                                                                            RATES]]*0.9,0.25)</f>
        <v>44.5</v>
      </c>
      <c r="F6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1782</v>
      </c>
      <c r="G62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2227.5</v>
      </c>
      <c r="H6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7484.5</v>
      </c>
      <c r="I62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9355.5</v>
      </c>
    </row>
    <row r="630" spans="1:9" s="25" customFormat="1" ht="15" customHeight="1" x14ac:dyDescent="0.25">
      <c r="A630" s="42">
        <v>19</v>
      </c>
      <c r="B630" s="14" t="s">
        <v>468</v>
      </c>
      <c r="C630" s="37"/>
      <c r="D630" s="26">
        <v>60.75</v>
      </c>
      <c r="E630" s="26">
        <f>MROUND(MachineRentalRates[[#This Row],[HOURLY                                                                            RATES]]*0.9,0.25)</f>
        <v>54.75</v>
      </c>
      <c r="F6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2187</v>
      </c>
      <c r="G63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2733.75</v>
      </c>
      <c r="H6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9185.5</v>
      </c>
      <c r="I63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11481.75</v>
      </c>
    </row>
    <row r="631" spans="1:9" s="25" customFormat="1" ht="15" customHeight="1" x14ac:dyDescent="0.25">
      <c r="A631" s="42">
        <v>19</v>
      </c>
      <c r="B631" s="14" t="s">
        <v>498</v>
      </c>
      <c r="C631" s="37"/>
      <c r="D631" s="26">
        <v>80.25</v>
      </c>
      <c r="E631" s="26">
        <f>MROUND(MachineRentalRates[[#This Row],[HOURLY                                                                            RATES]]*0.9,0.25)</f>
        <v>72.25</v>
      </c>
      <c r="F6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2889</v>
      </c>
      <c r="G6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3611.25</v>
      </c>
      <c r="H6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12133.75</v>
      </c>
      <c r="I6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15167.25</v>
      </c>
    </row>
    <row r="632" spans="1:9" s="25" customFormat="1" ht="15" customHeight="1" x14ac:dyDescent="0.25">
      <c r="A632" s="42">
        <v>19</v>
      </c>
      <c r="B632" s="14" t="s">
        <v>499</v>
      </c>
      <c r="C632" s="37"/>
      <c r="D632" s="26">
        <v>101</v>
      </c>
      <c r="E632" s="26">
        <f>MROUND(MachineRentalRates[[#This Row],[HOURLY                                                                            RATES]]*0.9,0.25)</f>
        <v>91</v>
      </c>
      <c r="F6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3636</v>
      </c>
      <c r="G6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4545</v>
      </c>
      <c r="H6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15271.25</v>
      </c>
      <c r="I6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19089</v>
      </c>
    </row>
    <row r="633" spans="1:9" s="25" customFormat="1" ht="15" customHeight="1" x14ac:dyDescent="0.25">
      <c r="A633" s="42">
        <v>19</v>
      </c>
      <c r="B633" s="14" t="s">
        <v>500</v>
      </c>
      <c r="C633" s="37"/>
      <c r="D633" s="28"/>
      <c r="E633" s="29"/>
      <c r="F633" s="29"/>
      <c r="G633" s="29"/>
      <c r="H633" s="29"/>
      <c r="I633" s="29"/>
    </row>
    <row r="634" spans="1:9" s="25" customFormat="1" ht="15" customHeight="1" x14ac:dyDescent="0.25">
      <c r="A634" s="33"/>
      <c r="B634" s="14"/>
      <c r="C634" s="37"/>
      <c r="D634" s="28"/>
      <c r="E634" s="29"/>
      <c r="F634" s="29"/>
      <c r="G634" s="29"/>
      <c r="H634" s="29"/>
      <c r="I634" s="29"/>
    </row>
    <row r="635" spans="1:9" s="25" customFormat="1" ht="15" customHeight="1" thickBot="1" x14ac:dyDescent="0.3">
      <c r="A635" s="43">
        <v>20</v>
      </c>
      <c r="B635" s="40" t="s">
        <v>20</v>
      </c>
      <c r="C635" s="37"/>
      <c r="D635" s="28"/>
      <c r="E635" s="29"/>
      <c r="F635" s="29"/>
      <c r="G635" s="29"/>
      <c r="H635" s="29"/>
      <c r="I635" s="29"/>
    </row>
    <row r="636" spans="1:9" s="25" customFormat="1" ht="15" customHeight="1" thickTop="1" x14ac:dyDescent="0.25">
      <c r="A636" s="32"/>
      <c r="B636" s="11"/>
      <c r="C636" s="37"/>
      <c r="D636" s="28"/>
      <c r="E636" s="29"/>
      <c r="F636" s="29"/>
      <c r="G636" s="29"/>
      <c r="H636" s="29"/>
      <c r="I636" s="29"/>
    </row>
    <row r="637" spans="1:9" s="25" customFormat="1" ht="15" customHeight="1" x14ac:dyDescent="0.25">
      <c r="A637" s="42">
        <v>20</v>
      </c>
      <c r="B637" s="12" t="s">
        <v>503</v>
      </c>
      <c r="C637" s="37"/>
      <c r="D637" s="28"/>
      <c r="E637" s="29"/>
      <c r="F637" s="29"/>
      <c r="G637" s="29"/>
      <c r="H637" s="29"/>
      <c r="I637" s="29"/>
    </row>
    <row r="638" spans="1:9" s="25" customFormat="1" ht="15" customHeight="1" x14ac:dyDescent="0.25">
      <c r="A638" s="42">
        <v>20</v>
      </c>
      <c r="B638" s="14" t="s">
        <v>504</v>
      </c>
      <c r="C638" s="37"/>
      <c r="D638" s="26">
        <v>7.5</v>
      </c>
      <c r="E638" s="26">
        <f>MROUND(MachineRentalRates[[#This Row],[HOURLY                                                                            RATES]]*0.9,0.25)</f>
        <v>6.75</v>
      </c>
      <c r="F6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270</v>
      </c>
      <c r="G63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337.5</v>
      </c>
      <c r="H6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1134</v>
      </c>
      <c r="I63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1417.5</v>
      </c>
    </row>
    <row r="639" spans="1:9" s="25" customFormat="1" ht="15" customHeight="1" x14ac:dyDescent="0.25">
      <c r="A639" s="42">
        <v>20</v>
      </c>
      <c r="B639" s="14" t="s">
        <v>505</v>
      </c>
      <c r="C639" s="37"/>
      <c r="D639" s="26">
        <v>9.75</v>
      </c>
      <c r="E639" s="26">
        <f>MROUND(MachineRentalRates[[#This Row],[HOURLY                                                                            RATES]]*0.9,0.25)</f>
        <v>8.75</v>
      </c>
      <c r="F6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351</v>
      </c>
      <c r="G63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438.75</v>
      </c>
      <c r="H6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1474.25</v>
      </c>
      <c r="I63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1842.75</v>
      </c>
    </row>
    <row r="640" spans="1:9" s="25" customFormat="1" ht="15" customHeight="1" x14ac:dyDescent="0.25">
      <c r="A640" s="42">
        <v>20</v>
      </c>
      <c r="B640" s="14"/>
      <c r="C640" s="37"/>
      <c r="D640" s="28"/>
      <c r="E640" s="29"/>
      <c r="F640" s="29"/>
      <c r="G640" s="29"/>
      <c r="H640" s="29"/>
      <c r="I640" s="29"/>
    </row>
    <row r="641" spans="1:9" s="25" customFormat="1" ht="15" customHeight="1" x14ac:dyDescent="0.25">
      <c r="A641" s="42">
        <v>20</v>
      </c>
      <c r="B641" s="12" t="s">
        <v>506</v>
      </c>
      <c r="C641" s="37"/>
      <c r="D641" s="28"/>
      <c r="E641" s="29"/>
      <c r="F641" s="29"/>
      <c r="G641" s="29"/>
      <c r="H641" s="29"/>
      <c r="I641" s="29"/>
    </row>
    <row r="642" spans="1:9" s="25" customFormat="1" ht="15" customHeight="1" x14ac:dyDescent="0.25">
      <c r="A642" s="42">
        <v>20</v>
      </c>
      <c r="B642" s="14" t="s">
        <v>507</v>
      </c>
      <c r="C642" s="37"/>
      <c r="D642" s="26">
        <v>5.75</v>
      </c>
      <c r="E642" s="26">
        <f>MROUND(MachineRentalRates[[#This Row],[HOURLY                                                                            RATES]]*0.9,0.25)</f>
        <v>5.25</v>
      </c>
      <c r="F6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207</v>
      </c>
      <c r="G64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258.75</v>
      </c>
      <c r="H6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869.5</v>
      </c>
      <c r="I64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1086.75</v>
      </c>
    </row>
    <row r="643" spans="1:9" s="25" customFormat="1" ht="15" customHeight="1" x14ac:dyDescent="0.25">
      <c r="A643" s="42">
        <v>20</v>
      </c>
      <c r="B643" s="14" t="s">
        <v>508</v>
      </c>
      <c r="C643" s="37"/>
      <c r="D643" s="26">
        <v>5.75</v>
      </c>
      <c r="E643" s="26">
        <f>MROUND(MachineRentalRates[[#This Row],[HOURLY                                                                            RATES]]*0.9,0.25)</f>
        <v>5.25</v>
      </c>
      <c r="F6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207</v>
      </c>
      <c r="G6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258.75</v>
      </c>
      <c r="H6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869.5</v>
      </c>
      <c r="I6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1086.75</v>
      </c>
    </row>
    <row r="644" spans="1:9" s="25" customFormat="1" ht="15" customHeight="1" x14ac:dyDescent="0.25">
      <c r="A644" s="42">
        <v>20</v>
      </c>
      <c r="B644" s="14" t="s">
        <v>509</v>
      </c>
      <c r="C644" s="37"/>
      <c r="D644" s="26">
        <v>7.25</v>
      </c>
      <c r="E644" s="26">
        <f>MROUND(MachineRentalRates[[#This Row],[HOURLY                                                                            RATES]]*0.9,0.25)</f>
        <v>6.5</v>
      </c>
      <c r="F6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261</v>
      </c>
      <c r="G64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326.25</v>
      </c>
      <c r="H6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1096.25</v>
      </c>
      <c r="I64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1370.25</v>
      </c>
    </row>
    <row r="645" spans="1:9" s="25" customFormat="1" ht="15" customHeight="1" x14ac:dyDescent="0.25">
      <c r="A645" s="42">
        <v>20</v>
      </c>
      <c r="B645" s="14" t="s">
        <v>510</v>
      </c>
      <c r="C645" s="37"/>
      <c r="D645" s="26">
        <v>8.75</v>
      </c>
      <c r="E645" s="26">
        <f>MROUND(MachineRentalRates[[#This Row],[HOURLY                                                                            RATES]]*0.9,0.25)</f>
        <v>8</v>
      </c>
      <c r="F6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315</v>
      </c>
      <c r="G64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393.75</v>
      </c>
      <c r="H6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1323</v>
      </c>
      <c r="I64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1653.75</v>
      </c>
    </row>
    <row r="646" spans="1:9" s="25" customFormat="1" ht="15" customHeight="1" x14ac:dyDescent="0.25">
      <c r="A646" s="42">
        <v>20</v>
      </c>
      <c r="B646" s="14"/>
      <c r="C646" s="37"/>
      <c r="D646" s="28"/>
      <c r="E646" s="29"/>
      <c r="F646" s="29"/>
      <c r="G646" s="29"/>
      <c r="H646" s="29"/>
      <c r="I646" s="29"/>
    </row>
    <row r="647" spans="1:9" s="25" customFormat="1" ht="15" customHeight="1" x14ac:dyDescent="0.25">
      <c r="A647" s="42">
        <v>20</v>
      </c>
      <c r="B647" s="12" t="s">
        <v>511</v>
      </c>
      <c r="C647" s="37"/>
      <c r="D647" s="28"/>
      <c r="E647" s="29"/>
      <c r="F647" s="29"/>
      <c r="G647" s="29"/>
      <c r="H647" s="29"/>
      <c r="I647" s="29"/>
    </row>
    <row r="648" spans="1:9" s="25" customFormat="1" ht="15" customHeight="1" x14ac:dyDescent="0.25">
      <c r="A648" s="42">
        <v>20</v>
      </c>
      <c r="B648" s="14" t="s">
        <v>512</v>
      </c>
      <c r="C648" s="37"/>
      <c r="D648" s="26">
        <v>5.5</v>
      </c>
      <c r="E648" s="26">
        <f>MROUND(MachineRentalRates[[#This Row],[HOURLY                                                                            RATES]]*0.9,0.25)</f>
        <v>5</v>
      </c>
      <c r="F6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198</v>
      </c>
      <c r="G64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247.5</v>
      </c>
      <c r="H6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831.5</v>
      </c>
      <c r="I64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1039.5</v>
      </c>
    </row>
    <row r="649" spans="1:9" s="25" customFormat="1" ht="15" customHeight="1" x14ac:dyDescent="0.25">
      <c r="A649" s="42">
        <v>20</v>
      </c>
      <c r="B649" s="14" t="s">
        <v>508</v>
      </c>
      <c r="C649" s="37"/>
      <c r="D649" s="26">
        <v>10.25</v>
      </c>
      <c r="E649" s="26">
        <f>MROUND(MachineRentalRates[[#This Row],[HOURLY                                                                            RATES]]*0.9,0.25)</f>
        <v>9.25</v>
      </c>
      <c r="F6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369</v>
      </c>
      <c r="G64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461.25</v>
      </c>
      <c r="H6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1549.75</v>
      </c>
      <c r="I64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1937.25</v>
      </c>
    </row>
    <row r="650" spans="1:9" s="25" customFormat="1" ht="15" customHeight="1" x14ac:dyDescent="0.25">
      <c r="A650" s="42">
        <v>20</v>
      </c>
      <c r="B650" s="14" t="s">
        <v>509</v>
      </c>
      <c r="C650" s="37"/>
      <c r="D650" s="26">
        <v>12</v>
      </c>
      <c r="E650" s="26">
        <f>MROUND(MachineRentalRates[[#This Row],[HOURLY                                                                            RATES]]*0.9,0.25)</f>
        <v>10.75</v>
      </c>
      <c r="F6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432</v>
      </c>
      <c r="G65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540</v>
      </c>
      <c r="H6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1814.5</v>
      </c>
      <c r="I65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2268</v>
      </c>
    </row>
    <row r="651" spans="1:9" s="25" customFormat="1" ht="15" customHeight="1" x14ac:dyDescent="0.25">
      <c r="A651" s="42">
        <v>20</v>
      </c>
      <c r="B651" s="14" t="s">
        <v>510</v>
      </c>
      <c r="C651" s="37"/>
      <c r="D651" s="26">
        <v>13.75</v>
      </c>
      <c r="E651" s="26">
        <f>MROUND(MachineRentalRates[[#This Row],[HOURLY                                                                            RATES]]*0.9,0.25)</f>
        <v>12.5</v>
      </c>
      <c r="F6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495</v>
      </c>
      <c r="G65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618.75</v>
      </c>
      <c r="H6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2079</v>
      </c>
      <c r="I65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2598.75</v>
      </c>
    </row>
    <row r="652" spans="1:9" s="25" customFormat="1" ht="15" customHeight="1" x14ac:dyDescent="0.25">
      <c r="A652" s="33"/>
      <c r="B652" s="14"/>
      <c r="C652" s="37"/>
      <c r="D652" s="28"/>
      <c r="E652" s="29"/>
      <c r="F652" s="29"/>
      <c r="G652" s="29"/>
      <c r="H652" s="29"/>
      <c r="I652" s="29"/>
    </row>
    <row r="653" spans="1:9" s="25" customFormat="1" ht="15" customHeight="1" thickBot="1" x14ac:dyDescent="0.3">
      <c r="A653" s="43">
        <v>21</v>
      </c>
      <c r="B653" s="40" t="s">
        <v>21</v>
      </c>
      <c r="C653" s="37"/>
      <c r="D653" s="28"/>
      <c r="E653" s="29"/>
      <c r="F653" s="29"/>
      <c r="G653" s="29"/>
      <c r="H653" s="29"/>
      <c r="I653" s="29"/>
    </row>
    <row r="654" spans="1:9" s="25" customFormat="1" ht="15" customHeight="1" thickTop="1" x14ac:dyDescent="0.25">
      <c r="A654" s="33"/>
      <c r="B654" s="11"/>
      <c r="C654" s="37"/>
      <c r="D654" s="28"/>
      <c r="E654" s="29"/>
      <c r="F654" s="29"/>
      <c r="G654" s="29"/>
      <c r="H654" s="29"/>
      <c r="I654" s="29"/>
    </row>
    <row r="655" spans="1:9" s="25" customFormat="1" ht="15" customHeight="1" x14ac:dyDescent="0.25">
      <c r="A655" s="42">
        <v>21</v>
      </c>
      <c r="B655" s="12" t="s">
        <v>513</v>
      </c>
      <c r="C655" s="37"/>
      <c r="D655" s="28"/>
      <c r="E655" s="29"/>
      <c r="F655" s="29"/>
      <c r="G655" s="29"/>
      <c r="H655" s="29"/>
      <c r="I655" s="29"/>
    </row>
    <row r="656" spans="1:9" s="25" customFormat="1" ht="15" customHeight="1" x14ac:dyDescent="0.25">
      <c r="A656" s="42">
        <v>21</v>
      </c>
      <c r="B656" s="14" t="s">
        <v>514</v>
      </c>
      <c r="C656" s="37"/>
      <c r="D656" s="26">
        <v>16.25</v>
      </c>
      <c r="E656" s="26">
        <f>MROUND(MachineRentalRates[[#This Row],[HOURLY                                                                            RATES]]*0.9,0.25)</f>
        <v>14.75</v>
      </c>
      <c r="F6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585</v>
      </c>
      <c r="G65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731.25</v>
      </c>
      <c r="H6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2457</v>
      </c>
      <c r="I65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3071.25</v>
      </c>
    </row>
    <row r="657" spans="1:9" s="25" customFormat="1" ht="15" customHeight="1" x14ac:dyDescent="0.25">
      <c r="A657" s="42">
        <v>21</v>
      </c>
      <c r="B657" s="14" t="s">
        <v>515</v>
      </c>
      <c r="C657" s="37"/>
      <c r="D657" s="26">
        <v>21</v>
      </c>
      <c r="E657" s="26">
        <f>MROUND(MachineRentalRates[[#This Row],[HOURLY                                                                            RATES]]*0.9,0.25)</f>
        <v>19</v>
      </c>
      <c r="F6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756</v>
      </c>
      <c r="G65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945</v>
      </c>
      <c r="H6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3175.25</v>
      </c>
      <c r="I65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3969</v>
      </c>
    </row>
    <row r="658" spans="1:9" s="25" customFormat="1" ht="15" customHeight="1" x14ac:dyDescent="0.25">
      <c r="A658" s="42">
        <v>21</v>
      </c>
      <c r="B658" s="14" t="s">
        <v>516</v>
      </c>
      <c r="C658" s="37"/>
      <c r="D658" s="26">
        <v>25.75</v>
      </c>
      <c r="E658" s="26">
        <f>MROUND(MachineRentalRates[[#This Row],[HOURLY                                                                            RATES]]*0.9,0.25)</f>
        <v>23.25</v>
      </c>
      <c r="F6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927</v>
      </c>
      <c r="G65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1158.75</v>
      </c>
      <c r="H6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3893.5</v>
      </c>
      <c r="I65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4866.75</v>
      </c>
    </row>
    <row r="659" spans="1:9" s="25" customFormat="1" ht="15" customHeight="1" x14ac:dyDescent="0.25">
      <c r="A659" s="42">
        <v>21</v>
      </c>
      <c r="B659" s="14" t="s">
        <v>517</v>
      </c>
      <c r="C659" s="37"/>
      <c r="D659" s="26">
        <v>30.75</v>
      </c>
      <c r="E659" s="26">
        <f>MROUND(MachineRentalRates[[#This Row],[HOURLY                                                                            RATES]]*0.9,0.25)</f>
        <v>27.75</v>
      </c>
      <c r="F6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1107</v>
      </c>
      <c r="G65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1383.75</v>
      </c>
      <c r="H6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4649.5</v>
      </c>
      <c r="I65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5811.75</v>
      </c>
    </row>
    <row r="660" spans="1:9" s="25" customFormat="1" ht="15" customHeight="1" x14ac:dyDescent="0.25">
      <c r="A660" s="42">
        <v>21</v>
      </c>
      <c r="B660" s="14" t="s">
        <v>518</v>
      </c>
      <c r="C660" s="37"/>
      <c r="D660" s="26">
        <v>38.5</v>
      </c>
      <c r="E660" s="26">
        <f>MROUND(MachineRentalRates[[#This Row],[HOURLY                                                                            RATES]]*0.9,0.25)</f>
        <v>34.75</v>
      </c>
      <c r="F6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1386</v>
      </c>
      <c r="G66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1732.5</v>
      </c>
      <c r="H6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5821.25</v>
      </c>
      <c r="I66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7276.5</v>
      </c>
    </row>
    <row r="661" spans="1:9" s="25" customFormat="1" ht="15" customHeight="1" x14ac:dyDescent="0.25">
      <c r="A661" s="42">
        <v>21</v>
      </c>
      <c r="B661" s="14" t="s">
        <v>519</v>
      </c>
      <c r="C661" s="37"/>
      <c r="D661" s="26">
        <v>41</v>
      </c>
      <c r="E661" s="26">
        <f>MROUND(MachineRentalRates[[#This Row],[HOURLY                                                                            RATES]]*0.9,0.25)</f>
        <v>37</v>
      </c>
      <c r="F6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1476</v>
      </c>
      <c r="G66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1845</v>
      </c>
      <c r="H66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6199.25</v>
      </c>
      <c r="I66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7749</v>
      </c>
    </row>
    <row r="662" spans="1:9" s="25" customFormat="1" ht="15" customHeight="1" x14ac:dyDescent="0.25">
      <c r="A662" s="42">
        <v>21</v>
      </c>
      <c r="B662" s="14" t="s">
        <v>520</v>
      </c>
      <c r="C662" s="37"/>
      <c r="D662" s="26">
        <v>44.5</v>
      </c>
      <c r="E662" s="26">
        <f>MROUND(MachineRentalRates[[#This Row],[HOURLY                                                                            RATES]]*0.9,0.25)</f>
        <v>40</v>
      </c>
      <c r="F6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1602</v>
      </c>
      <c r="G66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2002.5</v>
      </c>
      <c r="H66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6728.5</v>
      </c>
      <c r="I66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8410.5</v>
      </c>
    </row>
    <row r="663" spans="1:9" s="25" customFormat="1" ht="15" customHeight="1" x14ac:dyDescent="0.25">
      <c r="A663" s="42">
        <v>21</v>
      </c>
      <c r="B663" s="14" t="s">
        <v>521</v>
      </c>
      <c r="C663" s="37"/>
      <c r="D663" s="26">
        <v>48.25</v>
      </c>
      <c r="E663" s="26">
        <f>MROUND(MachineRentalRates[[#This Row],[HOURLY                                                                            RATES]]*0.9,0.25)</f>
        <v>43.5</v>
      </c>
      <c r="F6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1737</v>
      </c>
      <c r="G66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2171.25</v>
      </c>
      <c r="H6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7295.5</v>
      </c>
      <c r="I66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9119.25</v>
      </c>
    </row>
    <row r="664" spans="1:9" s="25" customFormat="1" ht="15" customHeight="1" x14ac:dyDescent="0.25">
      <c r="A664" s="42">
        <v>21</v>
      </c>
      <c r="B664" s="14" t="s">
        <v>522</v>
      </c>
      <c r="C664" s="37"/>
      <c r="D664" s="26">
        <v>58.75</v>
      </c>
      <c r="E664" s="26">
        <f>MROUND(MachineRentalRates[[#This Row],[HOURLY                                                                            RATES]]*0.9,0.25)</f>
        <v>53</v>
      </c>
      <c r="F6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2115</v>
      </c>
      <c r="G66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2643.75</v>
      </c>
      <c r="H6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8883</v>
      </c>
      <c r="I66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11103.75</v>
      </c>
    </row>
    <row r="665" spans="1:9" s="25" customFormat="1" ht="15" customHeight="1" x14ac:dyDescent="0.25">
      <c r="A665" s="42">
        <v>21</v>
      </c>
      <c r="B665" s="14" t="s">
        <v>523</v>
      </c>
      <c r="C665" s="37"/>
      <c r="D665" s="26">
        <v>82</v>
      </c>
      <c r="E665" s="26">
        <f>MROUND(MachineRentalRates[[#This Row],[HOURLY                                                                            RATES]]*0.9,0.25)</f>
        <v>73.75</v>
      </c>
      <c r="F6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2952</v>
      </c>
      <c r="G66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3690</v>
      </c>
      <c r="H6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12398.5</v>
      </c>
      <c r="I66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15498</v>
      </c>
    </row>
    <row r="666" spans="1:9" s="25" customFormat="1" ht="15" customHeight="1" x14ac:dyDescent="0.25">
      <c r="A666" s="42">
        <v>21</v>
      </c>
      <c r="B666" s="14" t="s">
        <v>524</v>
      </c>
      <c r="C666" s="37"/>
      <c r="D666" s="26">
        <v>106.5</v>
      </c>
      <c r="E666" s="26">
        <f>MROUND(MachineRentalRates[[#This Row],[HOURLY                                                                            RATES]]*0.9,0.25)</f>
        <v>95.75</v>
      </c>
      <c r="F6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3834</v>
      </c>
      <c r="G66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4792.5</v>
      </c>
      <c r="H6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16102.75</v>
      </c>
      <c r="I66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20128.5</v>
      </c>
    </row>
    <row r="667" spans="1:9" s="25" customFormat="1" ht="15" customHeight="1" x14ac:dyDescent="0.25">
      <c r="A667" s="42">
        <v>21</v>
      </c>
      <c r="B667" s="14"/>
      <c r="C667" s="37"/>
      <c r="D667" s="28"/>
      <c r="E667" s="29"/>
      <c r="F667" s="29"/>
      <c r="G667" s="29"/>
      <c r="H667" s="29"/>
      <c r="I667" s="29"/>
    </row>
    <row r="668" spans="1:9" s="25" customFormat="1" ht="15" customHeight="1" x14ac:dyDescent="0.25">
      <c r="A668" s="42">
        <v>21</v>
      </c>
      <c r="B668" s="12" t="s">
        <v>525</v>
      </c>
      <c r="C668" s="37"/>
      <c r="D668" s="28"/>
      <c r="E668" s="29"/>
      <c r="F668" s="29"/>
      <c r="G668" s="29"/>
      <c r="H668" s="29"/>
      <c r="I668" s="29"/>
    </row>
    <row r="669" spans="1:9" s="25" customFormat="1" ht="15" customHeight="1" x14ac:dyDescent="0.25">
      <c r="A669" s="42">
        <v>21</v>
      </c>
      <c r="B669" s="14" t="s">
        <v>526</v>
      </c>
      <c r="C669" s="37"/>
      <c r="D669" s="26">
        <v>18.25</v>
      </c>
      <c r="E669" s="26">
        <f>MROUND(MachineRentalRates[[#This Row],[HOURLY                                                                            RATES]]*0.9,0.25)</f>
        <v>16.5</v>
      </c>
      <c r="F6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657</v>
      </c>
      <c r="G66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821.25</v>
      </c>
      <c r="H6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2759.5</v>
      </c>
      <c r="I66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3449.25</v>
      </c>
    </row>
    <row r="670" spans="1:9" s="25" customFormat="1" ht="15" customHeight="1" x14ac:dyDescent="0.25">
      <c r="A670" s="42">
        <v>21</v>
      </c>
      <c r="B670" s="14" t="s">
        <v>527</v>
      </c>
      <c r="C670" s="37"/>
      <c r="D670" s="26">
        <v>25</v>
      </c>
      <c r="E670" s="26">
        <f>MROUND(MachineRentalRates[[#This Row],[HOURLY                                                                            RATES]]*0.9,0.25)</f>
        <v>22.5</v>
      </c>
      <c r="F6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900</v>
      </c>
      <c r="G67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1125</v>
      </c>
      <c r="H6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3780</v>
      </c>
      <c r="I67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4725</v>
      </c>
    </row>
    <row r="671" spans="1:9" s="25" customFormat="1" ht="15" customHeight="1" x14ac:dyDescent="0.25">
      <c r="A671" s="42">
        <v>21</v>
      </c>
      <c r="B671" s="14" t="s">
        <v>528</v>
      </c>
      <c r="C671" s="37"/>
      <c r="D671" s="26">
        <v>28.75</v>
      </c>
      <c r="E671" s="26">
        <f>MROUND(MachineRentalRates[[#This Row],[HOURLY                                                                            RATES]]*0.9,0.25)</f>
        <v>26</v>
      </c>
      <c r="F6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1035</v>
      </c>
      <c r="G67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1293.75</v>
      </c>
      <c r="H6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4347</v>
      </c>
      <c r="I67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5433.75</v>
      </c>
    </row>
    <row r="672" spans="1:9" s="25" customFormat="1" ht="15" customHeight="1" x14ac:dyDescent="0.25">
      <c r="A672" s="42">
        <v>21</v>
      </c>
      <c r="B672" s="14" t="s">
        <v>529</v>
      </c>
      <c r="C672" s="37"/>
      <c r="D672" s="26">
        <v>32.75</v>
      </c>
      <c r="E672" s="26">
        <f>MROUND(MachineRentalRates[[#This Row],[HOURLY                                                                            RATES]]*0.9,0.25)</f>
        <v>29.5</v>
      </c>
      <c r="F6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1179</v>
      </c>
      <c r="G67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1473.75</v>
      </c>
      <c r="H6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4951.75</v>
      </c>
      <c r="I67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6189.75</v>
      </c>
    </row>
    <row r="673" spans="1:9" s="25" customFormat="1" ht="15" customHeight="1" x14ac:dyDescent="0.25">
      <c r="A673" s="42">
        <v>21</v>
      </c>
      <c r="B673" s="14" t="s">
        <v>530</v>
      </c>
      <c r="C673" s="37"/>
      <c r="D673" s="26">
        <v>36</v>
      </c>
      <c r="E673" s="26">
        <f>MROUND(MachineRentalRates[[#This Row],[HOURLY                                                                            RATES]]*0.9,0.25)</f>
        <v>32.5</v>
      </c>
      <c r="F6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1296</v>
      </c>
      <c r="G67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1620</v>
      </c>
      <c r="H6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5443.25</v>
      </c>
      <c r="I67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6804</v>
      </c>
    </row>
    <row r="674" spans="1:9" s="25" customFormat="1" ht="15" customHeight="1" x14ac:dyDescent="0.25">
      <c r="A674" s="42">
        <v>21</v>
      </c>
      <c r="B674" s="14" t="s">
        <v>531</v>
      </c>
      <c r="C674" s="37"/>
      <c r="D674" s="26">
        <v>39.5</v>
      </c>
      <c r="E674" s="26">
        <f>MROUND(MachineRentalRates[[#This Row],[HOURLY                                                                            RATES]]*0.9,0.25)</f>
        <v>35.5</v>
      </c>
      <c r="F6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1422</v>
      </c>
      <c r="G67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1777.5</v>
      </c>
      <c r="H6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5972.5</v>
      </c>
      <c r="I67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7465.5</v>
      </c>
    </row>
    <row r="675" spans="1:9" s="25" customFormat="1" ht="15" customHeight="1" x14ac:dyDescent="0.25">
      <c r="A675" s="42">
        <v>21</v>
      </c>
      <c r="B675" s="14" t="s">
        <v>532</v>
      </c>
      <c r="C675" s="37"/>
      <c r="D675" s="26">
        <v>43.25</v>
      </c>
      <c r="E675" s="26">
        <f>MROUND(MachineRentalRates[[#This Row],[HOURLY                                                                            RATES]]*0.9,0.25)</f>
        <v>39</v>
      </c>
      <c r="F6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1557</v>
      </c>
      <c r="G67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1946.25</v>
      </c>
      <c r="H6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6539.5</v>
      </c>
      <c r="I67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8174.25</v>
      </c>
    </row>
    <row r="676" spans="1:9" s="25" customFormat="1" ht="15" customHeight="1" x14ac:dyDescent="0.25">
      <c r="A676" s="42">
        <v>21</v>
      </c>
      <c r="B676" s="14" t="s">
        <v>533</v>
      </c>
      <c r="C676" s="37"/>
      <c r="D676" s="26">
        <v>6.5</v>
      </c>
      <c r="E676" s="26">
        <v>0</v>
      </c>
      <c r="F6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67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6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67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677" spans="1:9" s="25" customFormat="1" ht="15" customHeight="1" x14ac:dyDescent="0.25">
      <c r="A677" s="42">
        <v>21</v>
      </c>
      <c r="B677" s="14"/>
      <c r="C677" s="37"/>
      <c r="D677" s="28"/>
      <c r="E677" s="29"/>
      <c r="F677" s="29"/>
      <c r="G677" s="29"/>
      <c r="H677" s="29"/>
      <c r="I677" s="29"/>
    </row>
    <row r="678" spans="1:9" s="25" customFormat="1" ht="15" customHeight="1" x14ac:dyDescent="0.25">
      <c r="A678" s="42">
        <v>21</v>
      </c>
      <c r="B678" s="12" t="s">
        <v>808</v>
      </c>
      <c r="C678" s="37"/>
      <c r="D678" s="28"/>
      <c r="E678" s="29"/>
      <c r="F678" s="29"/>
      <c r="G678" s="29"/>
      <c r="H678" s="29"/>
      <c r="I678" s="29"/>
    </row>
    <row r="679" spans="1:9" s="25" customFormat="1" ht="15" customHeight="1" x14ac:dyDescent="0.25">
      <c r="A679" s="42">
        <v>21</v>
      </c>
      <c r="B679" s="14" t="s">
        <v>810</v>
      </c>
      <c r="C679" s="34"/>
      <c r="D679" s="35"/>
      <c r="E679" s="29"/>
      <c r="F679" s="36"/>
      <c r="G679" s="36"/>
      <c r="H679" s="36"/>
      <c r="I679" s="36"/>
    </row>
    <row r="680" spans="1:9" s="25" customFormat="1" ht="15" customHeight="1" x14ac:dyDescent="0.25">
      <c r="A680" s="42">
        <v>21</v>
      </c>
      <c r="B680" s="14" t="s">
        <v>534</v>
      </c>
      <c r="C680" s="37"/>
      <c r="D680" s="26">
        <v>44.5</v>
      </c>
      <c r="E680" s="26">
        <f>MROUND(MachineRentalRates[[#This Row],[HOURLY                                                                            RATES]]*0.9,0.25)</f>
        <v>40</v>
      </c>
      <c r="F6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1602</v>
      </c>
      <c r="G68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2002.5</v>
      </c>
      <c r="H6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6728.5</v>
      </c>
      <c r="I68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8410.5</v>
      </c>
    </row>
    <row r="681" spans="1:9" s="25" customFormat="1" ht="15" customHeight="1" x14ac:dyDescent="0.25">
      <c r="A681" s="42">
        <v>21</v>
      </c>
      <c r="B681" s="14" t="s">
        <v>535</v>
      </c>
      <c r="C681" s="37"/>
      <c r="D681" s="26">
        <v>48.5</v>
      </c>
      <c r="E681" s="26">
        <f>MROUND(MachineRentalRates[[#This Row],[HOURLY                                                                            RATES]]*0.9,0.25)</f>
        <v>43.75</v>
      </c>
      <c r="F6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1746</v>
      </c>
      <c r="G68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2182.5</v>
      </c>
      <c r="H6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7333.25</v>
      </c>
      <c r="I68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9166.5</v>
      </c>
    </row>
    <row r="682" spans="1:9" s="25" customFormat="1" ht="15" customHeight="1" x14ac:dyDescent="0.25">
      <c r="A682" s="42">
        <v>21</v>
      </c>
      <c r="B682" s="14"/>
      <c r="C682" s="37"/>
      <c r="D682" s="28"/>
      <c r="E682" s="28"/>
      <c r="F682" s="28"/>
      <c r="G682" s="28"/>
      <c r="H682" s="28"/>
      <c r="I682" s="28"/>
    </row>
    <row r="683" spans="1:9" s="25" customFormat="1" ht="15" customHeight="1" x14ac:dyDescent="0.25">
      <c r="A683" s="42">
        <v>21</v>
      </c>
      <c r="B683" s="14" t="s">
        <v>809</v>
      </c>
      <c r="C683" s="37"/>
      <c r="D683" s="28"/>
      <c r="E683" s="28"/>
      <c r="F683" s="28"/>
      <c r="G683" s="28"/>
      <c r="H683" s="28"/>
      <c r="I683" s="28"/>
    </row>
    <row r="684" spans="1:9" s="25" customFormat="1" ht="15" customHeight="1" x14ac:dyDescent="0.25">
      <c r="A684" s="42">
        <v>21</v>
      </c>
      <c r="B684" s="14" t="s">
        <v>815</v>
      </c>
      <c r="C684" s="37"/>
      <c r="D684" s="26">
        <v>61.25</v>
      </c>
      <c r="E684" s="26">
        <f>MROUND(MachineRentalRates[[#This Row],[HOURLY                                                                            RATES]]*0.9,0.25)</f>
        <v>55.25</v>
      </c>
      <c r="F6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2205</v>
      </c>
      <c r="G68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2756.25</v>
      </c>
      <c r="H6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9261</v>
      </c>
      <c r="I68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11576.25</v>
      </c>
    </row>
    <row r="685" spans="1:9" s="25" customFormat="1" ht="15" customHeight="1" x14ac:dyDescent="0.25">
      <c r="A685" s="42">
        <v>21</v>
      </c>
      <c r="B685" s="14" t="s">
        <v>816</v>
      </c>
      <c r="C685" s="37"/>
      <c r="D685" s="26">
        <v>74</v>
      </c>
      <c r="E685" s="26">
        <f>MROUND(MachineRentalRates[[#This Row],[HOURLY                                                                            RATES]]*0.9,0.25)</f>
        <v>66.5</v>
      </c>
      <c r="F6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2664</v>
      </c>
      <c r="G68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3330</v>
      </c>
      <c r="H6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11188.75</v>
      </c>
      <c r="I68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13986</v>
      </c>
    </row>
    <row r="686" spans="1:9" s="25" customFormat="1" ht="15" customHeight="1" x14ac:dyDescent="0.25">
      <c r="A686" s="42">
        <v>21</v>
      </c>
      <c r="B686" s="14" t="s">
        <v>536</v>
      </c>
      <c r="C686" s="37"/>
      <c r="D686" s="26">
        <v>90.75</v>
      </c>
      <c r="E686" s="26">
        <f>MROUND(MachineRentalRates[[#This Row],[HOURLY                                                                            RATES]]*0.9,0.25)</f>
        <v>81.75</v>
      </c>
      <c r="F6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3267</v>
      </c>
      <c r="G68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4083.75</v>
      </c>
      <c r="H6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13721.5</v>
      </c>
      <c r="I68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17151.75</v>
      </c>
    </row>
    <row r="687" spans="1:9" s="25" customFormat="1" ht="15" customHeight="1" x14ac:dyDescent="0.25">
      <c r="A687" s="42">
        <v>21</v>
      </c>
      <c r="B687" s="14"/>
      <c r="C687" s="37"/>
      <c r="D687" s="28"/>
      <c r="E687" s="29"/>
      <c r="F687" s="29"/>
      <c r="G687" s="29"/>
      <c r="H687" s="29"/>
      <c r="I687" s="29"/>
    </row>
    <row r="688" spans="1:9" s="25" customFormat="1" ht="15" customHeight="1" x14ac:dyDescent="0.25">
      <c r="A688" s="42">
        <v>21</v>
      </c>
      <c r="B688" s="14" t="s">
        <v>537</v>
      </c>
      <c r="C688" s="37"/>
      <c r="D688" s="28"/>
      <c r="E688" s="29"/>
      <c r="F688" s="29"/>
      <c r="G688" s="29"/>
      <c r="H688" s="29"/>
      <c r="I688" s="29"/>
    </row>
    <row r="689" spans="1:9" s="25" customFormat="1" ht="15" customHeight="1" x14ac:dyDescent="0.25">
      <c r="A689" s="42">
        <v>21</v>
      </c>
      <c r="B689" s="14" t="s">
        <v>538</v>
      </c>
      <c r="C689" s="37"/>
      <c r="D689" s="26">
        <v>110.25</v>
      </c>
      <c r="E689" s="26">
        <f>MROUND(MachineRentalRates[[#This Row],[HOURLY                                                                            RATES]]*0.9,0.25)</f>
        <v>99.25</v>
      </c>
      <c r="F6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3969</v>
      </c>
      <c r="G68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4961.25</v>
      </c>
      <c r="H6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16669.75</v>
      </c>
      <c r="I68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20837.25</v>
      </c>
    </row>
    <row r="690" spans="1:9" s="25" customFormat="1" ht="15" customHeight="1" x14ac:dyDescent="0.25">
      <c r="A690" s="42">
        <v>21</v>
      </c>
      <c r="B690" s="14" t="s">
        <v>539</v>
      </c>
      <c r="C690" s="37"/>
      <c r="D690" s="26">
        <v>132</v>
      </c>
      <c r="E690" s="26">
        <f>MROUND(MachineRentalRates[[#This Row],[HOURLY                                                                            RATES]]*0.9,0.25)</f>
        <v>118.75</v>
      </c>
      <c r="F6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4752</v>
      </c>
      <c r="G69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5940</v>
      </c>
      <c r="H6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19958.5</v>
      </c>
      <c r="I69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24948</v>
      </c>
    </row>
    <row r="691" spans="1:9" s="25" customFormat="1" ht="15" customHeight="1" x14ac:dyDescent="0.25">
      <c r="A691" s="42">
        <v>21</v>
      </c>
      <c r="B691" s="14"/>
      <c r="C691" s="37"/>
      <c r="D691" s="28"/>
      <c r="E691" s="29"/>
      <c r="F691" s="29"/>
      <c r="G691" s="29"/>
      <c r="H691" s="29"/>
      <c r="I691" s="29"/>
    </row>
    <row r="692" spans="1:9" s="25" customFormat="1" ht="15" customHeight="1" x14ac:dyDescent="0.25">
      <c r="A692" s="42">
        <v>21</v>
      </c>
      <c r="B692" s="12" t="s">
        <v>540</v>
      </c>
      <c r="C692" s="37"/>
      <c r="D692" s="28"/>
      <c r="E692" s="29"/>
      <c r="F692" s="29"/>
      <c r="G692" s="29"/>
      <c r="H692" s="29"/>
      <c r="I692" s="29"/>
    </row>
    <row r="693" spans="1:9" s="25" customFormat="1" ht="15" customHeight="1" x14ac:dyDescent="0.25">
      <c r="A693" s="42">
        <v>21</v>
      </c>
      <c r="B693" s="14" t="s">
        <v>541</v>
      </c>
      <c r="C693" s="37"/>
      <c r="D693" s="26">
        <v>18.5</v>
      </c>
      <c r="E693" s="26">
        <f>MROUND(MachineRentalRates[[#This Row],[HOURLY                                                                            RATES]]*0.9,0.25)</f>
        <v>16.75</v>
      </c>
      <c r="F6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666</v>
      </c>
      <c r="G69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832.5</v>
      </c>
      <c r="H6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2797.25</v>
      </c>
      <c r="I69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3496.5</v>
      </c>
    </row>
    <row r="694" spans="1:9" s="25" customFormat="1" ht="15" customHeight="1" x14ac:dyDescent="0.25">
      <c r="A694" s="42">
        <v>21</v>
      </c>
      <c r="B694" s="14" t="s">
        <v>542</v>
      </c>
      <c r="C694" s="37"/>
      <c r="D694" s="26">
        <v>23</v>
      </c>
      <c r="E694" s="26">
        <f>MROUND(MachineRentalRates[[#This Row],[HOURLY                                                                            RATES]]*0.9,0.25)</f>
        <v>20.75</v>
      </c>
      <c r="F6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828</v>
      </c>
      <c r="G69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1035</v>
      </c>
      <c r="H6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3477.5</v>
      </c>
      <c r="I69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4347</v>
      </c>
    </row>
    <row r="695" spans="1:9" s="25" customFormat="1" ht="15" customHeight="1" x14ac:dyDescent="0.25">
      <c r="A695" s="42">
        <v>21</v>
      </c>
      <c r="B695" s="14"/>
      <c r="C695" s="37"/>
      <c r="D695" s="28"/>
      <c r="E695" s="29"/>
      <c r="F695" s="29"/>
      <c r="G695" s="29"/>
      <c r="H695" s="29"/>
      <c r="I695" s="29"/>
    </row>
    <row r="696" spans="1:9" s="25" customFormat="1" ht="15" customHeight="1" x14ac:dyDescent="0.25">
      <c r="A696" s="42">
        <v>21</v>
      </c>
      <c r="B696" s="12" t="s">
        <v>543</v>
      </c>
      <c r="C696" s="37"/>
      <c r="D696" s="28"/>
      <c r="E696" s="29"/>
      <c r="F696" s="29"/>
      <c r="G696" s="29"/>
      <c r="H696" s="29"/>
      <c r="I696" s="29"/>
    </row>
    <row r="697" spans="1:9" s="25" customFormat="1" ht="15" customHeight="1" x14ac:dyDescent="0.25">
      <c r="A697" s="42">
        <v>21</v>
      </c>
      <c r="B697" s="14" t="s">
        <v>544</v>
      </c>
      <c r="C697" s="37"/>
      <c r="D697" s="26">
        <v>34.25</v>
      </c>
      <c r="E697" s="26">
        <f>MROUND(MachineRentalRates[[#This Row],[HOURLY                                                                            RATES]]*0.9,0.25)</f>
        <v>30.75</v>
      </c>
      <c r="F6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1233</v>
      </c>
      <c r="G69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1541.25</v>
      </c>
      <c r="H6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5178.5</v>
      </c>
      <c r="I69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6473.25</v>
      </c>
    </row>
    <row r="698" spans="1:9" s="25" customFormat="1" ht="15" customHeight="1" x14ac:dyDescent="0.25">
      <c r="A698" s="42">
        <v>21</v>
      </c>
      <c r="B698" s="14" t="s">
        <v>545</v>
      </c>
      <c r="C698" s="37"/>
      <c r="D698" s="26">
        <v>39.25</v>
      </c>
      <c r="E698" s="26">
        <f>MROUND(MachineRentalRates[[#This Row],[HOURLY                                                                            RATES]]*0.9,0.25)</f>
        <v>35.25</v>
      </c>
      <c r="F6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1413</v>
      </c>
      <c r="G69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1766.25</v>
      </c>
      <c r="H6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5934.5</v>
      </c>
      <c r="I69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7418.25</v>
      </c>
    </row>
    <row r="699" spans="1:9" s="25" customFormat="1" ht="15" customHeight="1" x14ac:dyDescent="0.25">
      <c r="A699" s="42">
        <v>21</v>
      </c>
      <c r="B699" s="14" t="s">
        <v>546</v>
      </c>
      <c r="C699" s="37"/>
      <c r="D699" s="26">
        <v>44.5</v>
      </c>
      <c r="E699" s="26">
        <f>MROUND(MachineRentalRates[[#This Row],[HOURLY                                                                            RATES]]*0.9,0.25)</f>
        <v>40</v>
      </c>
      <c r="F6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1602</v>
      </c>
      <c r="G69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2002.5</v>
      </c>
      <c r="H6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6728.5</v>
      </c>
      <c r="I69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8410.5</v>
      </c>
    </row>
    <row r="700" spans="1:9" s="25" customFormat="1" ht="15" customHeight="1" x14ac:dyDescent="0.25">
      <c r="A700" s="42">
        <v>21</v>
      </c>
      <c r="B700" s="14"/>
      <c r="C700" s="37"/>
      <c r="D700" s="28"/>
      <c r="E700" s="29"/>
      <c r="F700" s="29"/>
      <c r="G700" s="29"/>
      <c r="H700" s="29"/>
      <c r="I700" s="29"/>
    </row>
    <row r="701" spans="1:9" s="25" customFormat="1" ht="15" customHeight="1" x14ac:dyDescent="0.25">
      <c r="A701" s="42">
        <v>21</v>
      </c>
      <c r="B701" s="12" t="s">
        <v>547</v>
      </c>
      <c r="C701" s="37"/>
      <c r="D701" s="28"/>
      <c r="E701" s="29"/>
      <c r="F701" s="29"/>
      <c r="G701" s="29"/>
      <c r="H701" s="29"/>
      <c r="I701" s="29"/>
    </row>
    <row r="702" spans="1:9" s="25" customFormat="1" ht="15" customHeight="1" x14ac:dyDescent="0.25">
      <c r="A702" s="42">
        <v>21</v>
      </c>
      <c r="B702" s="14" t="s">
        <v>548</v>
      </c>
      <c r="C702" s="37"/>
      <c r="D702" s="26">
        <v>80.5</v>
      </c>
      <c r="E702" s="26">
        <f>MROUND(MachineRentalRates[[#This Row],[HOURLY                                                                            RATES]]*0.9,0.25)</f>
        <v>72.5</v>
      </c>
      <c r="F7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2898</v>
      </c>
      <c r="G70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3622.5</v>
      </c>
      <c r="H7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12171.5</v>
      </c>
      <c r="I70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15214.5</v>
      </c>
    </row>
    <row r="703" spans="1:9" s="25" customFormat="1" ht="15" customHeight="1" x14ac:dyDescent="0.25">
      <c r="A703" s="42">
        <v>21</v>
      </c>
      <c r="B703" s="14" t="s">
        <v>549</v>
      </c>
      <c r="C703" s="37"/>
      <c r="D703" s="28"/>
      <c r="E703" s="29"/>
      <c r="F703" s="29"/>
      <c r="G703" s="29"/>
      <c r="H703" s="29"/>
      <c r="I703" s="29"/>
    </row>
    <row r="704" spans="1:9" s="25" customFormat="1" ht="15" customHeight="1" x14ac:dyDescent="0.25">
      <c r="A704" s="42">
        <v>21</v>
      </c>
      <c r="B704" s="14" t="s">
        <v>550</v>
      </c>
      <c r="C704" s="37"/>
      <c r="D704" s="26">
        <v>7.25</v>
      </c>
      <c r="E704" s="26">
        <f>MROUND(MachineRentalRates[[#This Row],[HOURLY                                                                            RATES]]*0.9,0.25)</f>
        <v>6.5</v>
      </c>
      <c r="F7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261</v>
      </c>
      <c r="G70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326.25</v>
      </c>
      <c r="H7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1096.25</v>
      </c>
      <c r="I70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1370.25</v>
      </c>
    </row>
    <row r="705" spans="1:9" s="25" customFormat="1" ht="15" customHeight="1" x14ac:dyDescent="0.25">
      <c r="A705" s="42">
        <v>21</v>
      </c>
      <c r="B705" s="14" t="s">
        <v>551</v>
      </c>
      <c r="C705" s="37"/>
      <c r="D705" s="26">
        <v>6.25</v>
      </c>
      <c r="E705" s="26">
        <f>MROUND(MachineRentalRates[[#This Row],[HOURLY                                                                            RATES]]*0.9,0.25)</f>
        <v>5.75</v>
      </c>
      <c r="F7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225</v>
      </c>
      <c r="G70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281.25</v>
      </c>
      <c r="H7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945</v>
      </c>
      <c r="I70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1181.25</v>
      </c>
    </row>
    <row r="706" spans="1:9" s="25" customFormat="1" ht="15" customHeight="1" x14ac:dyDescent="0.25">
      <c r="A706" s="42">
        <v>21</v>
      </c>
      <c r="B706" s="14"/>
      <c r="C706" s="37"/>
      <c r="D706" s="28"/>
      <c r="E706" s="29"/>
      <c r="F706" s="29"/>
      <c r="G706" s="29"/>
      <c r="H706" s="29"/>
      <c r="I706" s="29"/>
    </row>
    <row r="707" spans="1:9" s="25" customFormat="1" ht="15" customHeight="1" x14ac:dyDescent="0.25">
      <c r="A707" s="42">
        <v>21</v>
      </c>
      <c r="B707" s="12" t="s">
        <v>552</v>
      </c>
      <c r="C707" s="37"/>
      <c r="D707" s="28"/>
      <c r="E707" s="29"/>
      <c r="F707" s="29"/>
      <c r="G707" s="29"/>
      <c r="H707" s="29"/>
      <c r="I707" s="29"/>
    </row>
    <row r="708" spans="1:9" s="25" customFormat="1" ht="15" customHeight="1" x14ac:dyDescent="0.25">
      <c r="A708" s="42">
        <v>21</v>
      </c>
      <c r="B708" s="14" t="s">
        <v>553</v>
      </c>
      <c r="C708" s="37"/>
      <c r="D708" s="26">
        <v>6.5</v>
      </c>
      <c r="E708" s="26">
        <f>MROUND(MachineRentalRates[[#This Row],[HOURLY                                                                            RATES]]*0.9,0.25)</f>
        <v>5.75</v>
      </c>
      <c r="F7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70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7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70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709" spans="1:9" s="25" customFormat="1" ht="15" customHeight="1" x14ac:dyDescent="0.25">
      <c r="A709" s="42">
        <v>21</v>
      </c>
      <c r="B709" s="14" t="s">
        <v>554</v>
      </c>
      <c r="C709" s="37"/>
      <c r="D709" s="26">
        <v>10</v>
      </c>
      <c r="E709" s="26">
        <f>MROUND(MachineRentalRates[[#This Row],[HOURLY                                                                            RATES]]*0.9,0.25)</f>
        <v>9</v>
      </c>
      <c r="F7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360</v>
      </c>
      <c r="G70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450</v>
      </c>
      <c r="H7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1512</v>
      </c>
      <c r="I70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1890</v>
      </c>
    </row>
    <row r="710" spans="1:9" s="25" customFormat="1" ht="15" customHeight="1" x14ac:dyDescent="0.25">
      <c r="A710" s="42">
        <v>21</v>
      </c>
      <c r="B710" s="14" t="s">
        <v>555</v>
      </c>
      <c r="C710" s="37"/>
      <c r="D710" s="26">
        <v>12.25</v>
      </c>
      <c r="E710" s="26">
        <f>MROUND(MachineRentalRates[[#This Row],[HOURLY                                                                            RATES]]*0.9,0.25)</f>
        <v>11</v>
      </c>
      <c r="F7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441</v>
      </c>
      <c r="G71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551.25</v>
      </c>
      <c r="H7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1852.25</v>
      </c>
      <c r="I71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2315.25</v>
      </c>
    </row>
    <row r="711" spans="1:9" s="25" customFormat="1" ht="15" customHeight="1" x14ac:dyDescent="0.25">
      <c r="A711" s="42">
        <v>21</v>
      </c>
      <c r="B711" s="14" t="s">
        <v>556</v>
      </c>
      <c r="C711" s="37"/>
      <c r="D711" s="26">
        <v>19.5</v>
      </c>
      <c r="E711" s="26">
        <f>MROUND(MachineRentalRates[[#This Row],[HOURLY                                                                            RATES]]*0.9,0.25)</f>
        <v>17.5</v>
      </c>
      <c r="F7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702</v>
      </c>
      <c r="G71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877.5</v>
      </c>
      <c r="H7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2948.5</v>
      </c>
      <c r="I71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3685.5</v>
      </c>
    </row>
    <row r="712" spans="1:9" s="25" customFormat="1" ht="15" customHeight="1" x14ac:dyDescent="0.25">
      <c r="A712" s="42">
        <v>21</v>
      </c>
      <c r="B712" s="14"/>
      <c r="C712" s="37"/>
      <c r="D712" s="28"/>
      <c r="E712" s="29"/>
      <c r="F712" s="29"/>
      <c r="G712" s="29"/>
      <c r="H712" s="29"/>
      <c r="I712" s="29"/>
    </row>
    <row r="713" spans="1:9" s="25" customFormat="1" ht="15" customHeight="1" x14ac:dyDescent="0.25">
      <c r="A713" s="42">
        <v>21</v>
      </c>
      <c r="B713" s="12" t="s">
        <v>557</v>
      </c>
      <c r="C713" s="37"/>
      <c r="D713" s="28"/>
      <c r="E713" s="29"/>
      <c r="F713" s="29"/>
      <c r="G713" s="29"/>
      <c r="H713" s="29"/>
      <c r="I713" s="29"/>
    </row>
    <row r="714" spans="1:9" s="25" customFormat="1" ht="15" customHeight="1" x14ac:dyDescent="0.25">
      <c r="A714" s="42">
        <v>21</v>
      </c>
      <c r="B714" s="14" t="s">
        <v>558</v>
      </c>
      <c r="C714" s="37"/>
      <c r="D714" s="26">
        <v>19</v>
      </c>
      <c r="E714" s="26">
        <f>MROUND(MachineRentalRates[[#This Row],[HOURLY                                                                            RATES]]*0.9,0.25)</f>
        <v>17</v>
      </c>
      <c r="F7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684</v>
      </c>
      <c r="G71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855</v>
      </c>
      <c r="H7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2872.75</v>
      </c>
      <c r="I71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3591</v>
      </c>
    </row>
    <row r="715" spans="1:9" s="25" customFormat="1" ht="15" customHeight="1" x14ac:dyDescent="0.25">
      <c r="A715" s="42">
        <v>21</v>
      </c>
      <c r="B715" s="14" t="s">
        <v>559</v>
      </c>
      <c r="C715" s="37"/>
      <c r="D715" s="26">
        <v>22.5</v>
      </c>
      <c r="E715" s="26">
        <f>MROUND(MachineRentalRates[[#This Row],[HOURLY                                                                            RATES]]*0.9,0.25)</f>
        <v>20.25</v>
      </c>
      <c r="F7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810</v>
      </c>
      <c r="G71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1012.5</v>
      </c>
      <c r="H7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3402</v>
      </c>
      <c r="I71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4252.5</v>
      </c>
    </row>
    <row r="716" spans="1:9" s="25" customFormat="1" ht="15" customHeight="1" x14ac:dyDescent="0.25">
      <c r="A716" s="42">
        <v>21</v>
      </c>
      <c r="B716" s="14"/>
      <c r="C716" s="37"/>
      <c r="D716" s="28"/>
      <c r="E716" s="29"/>
      <c r="F716" s="29"/>
      <c r="G716" s="29"/>
      <c r="H716" s="29"/>
      <c r="I716" s="29"/>
    </row>
    <row r="717" spans="1:9" s="25" customFormat="1" ht="15" customHeight="1" x14ac:dyDescent="0.25">
      <c r="A717" s="42">
        <v>21</v>
      </c>
      <c r="B717" s="12" t="s">
        <v>560</v>
      </c>
      <c r="C717" s="37"/>
      <c r="D717" s="28"/>
      <c r="E717" s="29"/>
      <c r="F717" s="29"/>
      <c r="G717" s="29"/>
      <c r="H717" s="29"/>
      <c r="I717" s="29"/>
    </row>
    <row r="718" spans="1:9" s="25" customFormat="1" ht="15" customHeight="1" x14ac:dyDescent="0.25">
      <c r="A718" s="42">
        <v>21</v>
      </c>
      <c r="B718" s="14" t="s">
        <v>561</v>
      </c>
      <c r="C718" s="37"/>
      <c r="D718" s="26">
        <v>37.75</v>
      </c>
      <c r="E718" s="26">
        <f>MROUND(MachineRentalRates[[#This Row],[HOURLY                                                                            RATES]]*0.9,0.25)</f>
        <v>34</v>
      </c>
      <c r="F7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1359</v>
      </c>
      <c r="G71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1698.75</v>
      </c>
      <c r="H7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5707.75</v>
      </c>
      <c r="I71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7134.75</v>
      </c>
    </row>
    <row r="719" spans="1:9" s="25" customFormat="1" ht="15" customHeight="1" x14ac:dyDescent="0.25">
      <c r="A719" s="42">
        <v>21</v>
      </c>
      <c r="B719" s="14" t="s">
        <v>562</v>
      </c>
      <c r="C719" s="37"/>
      <c r="D719" s="26">
        <v>40.25</v>
      </c>
      <c r="E719" s="26">
        <f>MROUND(MachineRentalRates[[#This Row],[HOURLY                                                                            RATES]]*0.9,0.25)</f>
        <v>36.25</v>
      </c>
      <c r="F7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1449</v>
      </c>
      <c r="G71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1811.25</v>
      </c>
      <c r="H7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6085.75</v>
      </c>
      <c r="I71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7607.25</v>
      </c>
    </row>
    <row r="720" spans="1:9" s="25" customFormat="1" ht="15" customHeight="1" x14ac:dyDescent="0.25">
      <c r="A720" s="42">
        <v>21</v>
      </c>
      <c r="B720" s="14" t="s">
        <v>563</v>
      </c>
      <c r="C720" s="37"/>
      <c r="D720" s="26">
        <v>48.5</v>
      </c>
      <c r="E720" s="26">
        <f>MROUND(MachineRentalRates[[#This Row],[HOURLY                                                                            RATES]]*0.9,0.25)</f>
        <v>43.75</v>
      </c>
      <c r="F7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1746</v>
      </c>
      <c r="G72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2182.5</v>
      </c>
      <c r="H7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7333.25</v>
      </c>
      <c r="I72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9166.5</v>
      </c>
    </row>
    <row r="721" spans="1:9" s="25" customFormat="1" ht="15" customHeight="1" x14ac:dyDescent="0.25">
      <c r="A721" s="42">
        <v>21</v>
      </c>
      <c r="B721" s="14" t="s">
        <v>564</v>
      </c>
      <c r="C721" s="37"/>
      <c r="D721" s="26">
        <v>61.25</v>
      </c>
      <c r="E721" s="26">
        <f>MROUND(MachineRentalRates[[#This Row],[HOURLY                                                                            RATES]]*0.9,0.25)</f>
        <v>55.25</v>
      </c>
      <c r="F7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2205</v>
      </c>
      <c r="G72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2756.25</v>
      </c>
      <c r="H7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9261</v>
      </c>
      <c r="I72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11576.25</v>
      </c>
    </row>
    <row r="722" spans="1:9" s="25" customFormat="1" ht="15" customHeight="1" x14ac:dyDescent="0.25">
      <c r="A722" s="42">
        <v>21</v>
      </c>
      <c r="B722" s="14" t="s">
        <v>565</v>
      </c>
      <c r="C722" s="37"/>
      <c r="D722" s="26">
        <v>74.25</v>
      </c>
      <c r="E722" s="26">
        <f>MROUND(MachineRentalRates[[#This Row],[HOURLY                                                                            RATES]]*0.9,0.25)</f>
        <v>66.75</v>
      </c>
      <c r="F7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2673</v>
      </c>
      <c r="G72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3341.25</v>
      </c>
      <c r="H7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11226.5</v>
      </c>
      <c r="I72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14033.25</v>
      </c>
    </row>
    <row r="723" spans="1:9" s="25" customFormat="1" ht="15" customHeight="1" x14ac:dyDescent="0.25">
      <c r="A723" s="42">
        <v>21</v>
      </c>
      <c r="B723" s="14" t="s">
        <v>566</v>
      </c>
      <c r="C723" s="37"/>
      <c r="D723" s="26">
        <v>88.5</v>
      </c>
      <c r="E723" s="26">
        <f>MROUND(MachineRentalRates[[#This Row],[HOURLY                                                                            RATES]]*0.9,0.25)</f>
        <v>79.75</v>
      </c>
      <c r="F7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3186</v>
      </c>
      <c r="G72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3982.5</v>
      </c>
      <c r="H72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13381.25</v>
      </c>
      <c r="I72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16726.5</v>
      </c>
    </row>
    <row r="724" spans="1:9" s="25" customFormat="1" ht="15" customHeight="1" x14ac:dyDescent="0.25">
      <c r="A724" s="42">
        <v>21</v>
      </c>
      <c r="B724" s="14" t="s">
        <v>567</v>
      </c>
      <c r="C724" s="37"/>
      <c r="D724" s="26">
        <v>102.25</v>
      </c>
      <c r="E724" s="26">
        <f>MROUND(MachineRentalRates[[#This Row],[HOURLY                                                                            RATES]]*0.9,0.25)</f>
        <v>92</v>
      </c>
      <c r="F7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3681</v>
      </c>
      <c r="G72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4601.25</v>
      </c>
      <c r="H7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15460.25</v>
      </c>
      <c r="I72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19325.25</v>
      </c>
    </row>
    <row r="725" spans="1:9" s="25" customFormat="1" ht="15" customHeight="1" x14ac:dyDescent="0.25">
      <c r="A725" s="42">
        <v>21</v>
      </c>
      <c r="B725" s="14" t="s">
        <v>568</v>
      </c>
      <c r="C725" s="37"/>
      <c r="D725" s="26">
        <v>6</v>
      </c>
      <c r="E725" s="26">
        <v>0</v>
      </c>
      <c r="F7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216</v>
      </c>
      <c r="G72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270</v>
      </c>
      <c r="H7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907.25</v>
      </c>
      <c r="I72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1134</v>
      </c>
    </row>
    <row r="726" spans="1:9" s="25" customFormat="1" ht="15" customHeight="1" x14ac:dyDescent="0.25">
      <c r="A726" s="42">
        <v>21</v>
      </c>
      <c r="B726" s="14"/>
      <c r="C726" s="37"/>
      <c r="D726" s="28"/>
      <c r="E726" s="29"/>
      <c r="F726" s="29"/>
      <c r="G726" s="29"/>
      <c r="H726" s="29"/>
      <c r="I726" s="29"/>
    </row>
    <row r="727" spans="1:9" s="25" customFormat="1" ht="15" customHeight="1" x14ac:dyDescent="0.25">
      <c r="A727" s="42">
        <v>21</v>
      </c>
      <c r="B727" s="13" t="s">
        <v>569</v>
      </c>
      <c r="C727" s="37"/>
      <c r="D727" s="28"/>
      <c r="E727" s="29"/>
      <c r="F727" s="29"/>
      <c r="G727" s="29"/>
      <c r="H727" s="29"/>
      <c r="I727" s="29"/>
    </row>
    <row r="728" spans="1:9" s="25" customFormat="1" ht="15" customHeight="1" x14ac:dyDescent="0.25">
      <c r="A728" s="42">
        <v>21</v>
      </c>
      <c r="B728" s="14" t="s">
        <v>570</v>
      </c>
      <c r="C728" s="37"/>
      <c r="D728" s="26">
        <v>77.25</v>
      </c>
      <c r="E728" s="26">
        <f>MROUND(MachineRentalRates[[#This Row],[HOURLY                                                                            RATES]]*0.9,0.25)</f>
        <v>69.5</v>
      </c>
      <c r="F7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2781</v>
      </c>
      <c r="G72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3476.25</v>
      </c>
      <c r="H72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11680.25</v>
      </c>
      <c r="I72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14600.25</v>
      </c>
    </row>
    <row r="729" spans="1:9" s="25" customFormat="1" ht="15" customHeight="1" x14ac:dyDescent="0.25">
      <c r="A729" s="42">
        <v>21</v>
      </c>
      <c r="B729" s="14" t="s">
        <v>571</v>
      </c>
      <c r="C729" s="37"/>
      <c r="D729" s="26">
        <v>82.5</v>
      </c>
      <c r="E729" s="26">
        <f>MROUND(MachineRentalRates[[#This Row],[HOURLY                                                                            RATES]]*0.9,0.25)</f>
        <v>74.25</v>
      </c>
      <c r="F7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2970</v>
      </c>
      <c r="G72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3712.5</v>
      </c>
      <c r="H7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12474</v>
      </c>
      <c r="I72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15592.5</v>
      </c>
    </row>
    <row r="730" spans="1:9" s="25" customFormat="1" ht="15" customHeight="1" x14ac:dyDescent="0.25">
      <c r="A730" s="42">
        <v>21</v>
      </c>
      <c r="B730" s="14" t="s">
        <v>572</v>
      </c>
      <c r="C730" s="37"/>
      <c r="D730" s="26">
        <v>87.5</v>
      </c>
      <c r="E730" s="26">
        <f>MROUND(MachineRentalRates[[#This Row],[HOURLY                                                                            RATES]]*0.9,0.25)</f>
        <v>78.75</v>
      </c>
      <c r="F7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3150</v>
      </c>
      <c r="G73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3937.5</v>
      </c>
      <c r="H7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13230</v>
      </c>
      <c r="I73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16537.5</v>
      </c>
    </row>
    <row r="731" spans="1:9" s="25" customFormat="1" ht="15" customHeight="1" x14ac:dyDescent="0.25">
      <c r="A731" s="42">
        <v>21</v>
      </c>
      <c r="B731" s="14" t="s">
        <v>573</v>
      </c>
      <c r="C731" s="37"/>
      <c r="D731" s="26">
        <v>91.75</v>
      </c>
      <c r="E731" s="26">
        <f>MROUND(MachineRentalRates[[#This Row],[HOURLY                                                                            RATES]]*0.9,0.25)</f>
        <v>82.5</v>
      </c>
      <c r="F7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3303</v>
      </c>
      <c r="G7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4128.75</v>
      </c>
      <c r="H7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13872.5</v>
      </c>
      <c r="I7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17340.75</v>
      </c>
    </row>
    <row r="732" spans="1:9" s="25" customFormat="1" ht="15" customHeight="1" x14ac:dyDescent="0.25">
      <c r="A732" s="42">
        <v>21</v>
      </c>
      <c r="B732" s="14" t="s">
        <v>574</v>
      </c>
      <c r="C732" s="37"/>
      <c r="D732" s="26">
        <v>96.25</v>
      </c>
      <c r="E732" s="26">
        <f>MROUND(MachineRentalRates[[#This Row],[HOURLY                                                                            RATES]]*0.9,0.25)</f>
        <v>86.75</v>
      </c>
      <c r="F7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3465</v>
      </c>
      <c r="G7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4331.25</v>
      </c>
      <c r="H7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14553</v>
      </c>
      <c r="I7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18191.25</v>
      </c>
    </row>
    <row r="733" spans="1:9" s="25" customFormat="1" ht="15" customHeight="1" x14ac:dyDescent="0.25">
      <c r="A733" s="42">
        <v>21</v>
      </c>
      <c r="B733" s="14"/>
      <c r="C733" s="37"/>
      <c r="D733" s="28"/>
      <c r="E733" s="29"/>
      <c r="F733" s="29"/>
      <c r="G733" s="29"/>
      <c r="H733" s="29"/>
      <c r="I733" s="29"/>
    </row>
    <row r="734" spans="1:9" s="25" customFormat="1" ht="15" customHeight="1" x14ac:dyDescent="0.25">
      <c r="A734" s="42">
        <v>21</v>
      </c>
      <c r="B734" s="12" t="s">
        <v>575</v>
      </c>
      <c r="C734" s="37"/>
      <c r="D734" s="28"/>
      <c r="E734" s="29"/>
      <c r="F734" s="29"/>
      <c r="G734" s="29"/>
      <c r="H734" s="29"/>
      <c r="I734" s="29"/>
    </row>
    <row r="735" spans="1:9" s="25" customFormat="1" ht="15" customHeight="1" x14ac:dyDescent="0.25">
      <c r="A735" s="42">
        <v>21</v>
      </c>
      <c r="B735" s="14" t="s">
        <v>576</v>
      </c>
      <c r="C735" s="37"/>
      <c r="D735" s="26">
        <v>64.75</v>
      </c>
      <c r="E735" s="26">
        <f>MROUND(MachineRentalRates[[#This Row],[HOURLY                                                                            RATES]]*0.9,0.25)</f>
        <v>58.25</v>
      </c>
      <c r="F73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2331</v>
      </c>
      <c r="G73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2913.75</v>
      </c>
      <c r="H73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9790.25</v>
      </c>
      <c r="I73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12237.75</v>
      </c>
    </row>
    <row r="736" spans="1:9" s="25" customFormat="1" ht="15" customHeight="1" x14ac:dyDescent="0.25">
      <c r="A736" s="42">
        <v>21</v>
      </c>
      <c r="B736" s="14" t="s">
        <v>577</v>
      </c>
      <c r="C736" s="37"/>
      <c r="D736" s="26">
        <v>81.5</v>
      </c>
      <c r="E736" s="26">
        <f>MROUND(MachineRentalRates[[#This Row],[HOURLY                                                                            RATES]]*0.9,0.25)</f>
        <v>73.25</v>
      </c>
      <c r="F7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2934</v>
      </c>
      <c r="G73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3667.5</v>
      </c>
      <c r="H7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12322.75</v>
      </c>
      <c r="I73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15403.5</v>
      </c>
    </row>
    <row r="737" spans="1:9" s="25" customFormat="1" ht="15" customHeight="1" x14ac:dyDescent="0.25">
      <c r="A737" s="42">
        <v>21</v>
      </c>
      <c r="B737" s="14" t="s">
        <v>571</v>
      </c>
      <c r="C737" s="37"/>
      <c r="D737" s="26">
        <v>99.25</v>
      </c>
      <c r="E737" s="26">
        <f>MROUND(MachineRentalRates[[#This Row],[HOURLY                                                                            RATES]]*0.9,0.25)</f>
        <v>89.25</v>
      </c>
      <c r="F7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3573</v>
      </c>
      <c r="G73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4466.25</v>
      </c>
      <c r="H7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15006.5</v>
      </c>
      <c r="I73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18758.25</v>
      </c>
    </row>
    <row r="738" spans="1:9" s="25" customFormat="1" ht="15" customHeight="1" x14ac:dyDescent="0.25">
      <c r="A738" s="42">
        <v>21</v>
      </c>
      <c r="B738" s="14" t="s">
        <v>572</v>
      </c>
      <c r="C738" s="37"/>
      <c r="D738" s="26">
        <v>116</v>
      </c>
      <c r="E738" s="26">
        <f>MROUND(MachineRentalRates[[#This Row],[HOURLY                                                                            RATES]]*0.9,0.25)</f>
        <v>104.5</v>
      </c>
      <c r="F7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4176</v>
      </c>
      <c r="G73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5220</v>
      </c>
      <c r="H7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17539.25</v>
      </c>
      <c r="I73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21924</v>
      </c>
    </row>
    <row r="739" spans="1:9" s="25" customFormat="1" ht="15" customHeight="1" x14ac:dyDescent="0.25">
      <c r="A739" s="42">
        <v>21</v>
      </c>
      <c r="B739" s="14" t="s">
        <v>573</v>
      </c>
      <c r="C739" s="37"/>
      <c r="D739" s="26">
        <v>135.25</v>
      </c>
      <c r="E739" s="26">
        <f>MROUND(MachineRentalRates[[#This Row],[HOURLY                                                                            RATES]]*0.9,0.25)</f>
        <v>121.75</v>
      </c>
      <c r="F7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4869</v>
      </c>
      <c r="G73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6086.25</v>
      </c>
      <c r="H73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20449.75</v>
      </c>
      <c r="I73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25562.25</v>
      </c>
    </row>
    <row r="740" spans="1:9" s="25" customFormat="1" ht="15" customHeight="1" x14ac:dyDescent="0.25">
      <c r="A740" s="42">
        <v>21</v>
      </c>
      <c r="B740" s="14" t="s">
        <v>574</v>
      </c>
      <c r="C740" s="37"/>
      <c r="D740" s="26">
        <v>154</v>
      </c>
      <c r="E740" s="26">
        <f>MROUND(MachineRentalRates[[#This Row],[HOURLY                                                                            RATES]]*0.9,0.25)</f>
        <v>138.5</v>
      </c>
      <c r="F7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5544</v>
      </c>
      <c r="G74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6930</v>
      </c>
      <c r="H7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23284.75</v>
      </c>
      <c r="I74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29106</v>
      </c>
    </row>
    <row r="741" spans="1:9" s="25" customFormat="1" ht="15" customHeight="1" x14ac:dyDescent="0.25">
      <c r="A741" s="42">
        <v>21</v>
      </c>
      <c r="B741" s="14"/>
      <c r="C741" s="37"/>
      <c r="D741" s="28"/>
      <c r="E741" s="29"/>
      <c r="F741" s="29"/>
      <c r="G741" s="29"/>
      <c r="H741" s="29"/>
      <c r="I741" s="29"/>
    </row>
    <row r="742" spans="1:9" s="25" customFormat="1" ht="15" customHeight="1" x14ac:dyDescent="0.25">
      <c r="A742" s="42">
        <v>21</v>
      </c>
      <c r="B742" s="12" t="s">
        <v>578</v>
      </c>
      <c r="C742" s="37"/>
      <c r="D742" s="28"/>
      <c r="E742" s="29"/>
      <c r="F742" s="29"/>
      <c r="G742" s="29"/>
      <c r="H742" s="29"/>
      <c r="I742" s="29"/>
    </row>
    <row r="743" spans="1:9" s="25" customFormat="1" ht="15" customHeight="1" x14ac:dyDescent="0.25">
      <c r="A743" s="42">
        <v>21</v>
      </c>
      <c r="B743" s="14" t="s">
        <v>579</v>
      </c>
      <c r="C743" s="37"/>
      <c r="D743" s="26">
        <v>19.75</v>
      </c>
      <c r="E743" s="26">
        <f>MROUND(MachineRentalRates[[#This Row],[HOURLY                                                                            RATES]]*0.9,0.25)</f>
        <v>17.75</v>
      </c>
      <c r="F7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711</v>
      </c>
      <c r="G7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888.75</v>
      </c>
      <c r="H7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2986.25</v>
      </c>
      <c r="I7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3732.75</v>
      </c>
    </row>
    <row r="744" spans="1:9" s="25" customFormat="1" ht="15" customHeight="1" x14ac:dyDescent="0.25">
      <c r="A744" s="42">
        <v>21</v>
      </c>
      <c r="B744" s="14"/>
      <c r="C744" s="37"/>
      <c r="D744" s="28"/>
      <c r="E744" s="29"/>
      <c r="F744" s="29"/>
      <c r="G744" s="29"/>
      <c r="H744" s="29"/>
      <c r="I744" s="29"/>
    </row>
    <row r="745" spans="1:9" s="25" customFormat="1" ht="15" customHeight="1" x14ac:dyDescent="0.25">
      <c r="A745" s="42">
        <v>21</v>
      </c>
      <c r="B745" s="12" t="s">
        <v>580</v>
      </c>
      <c r="C745" s="37"/>
      <c r="D745" s="28"/>
      <c r="E745" s="29"/>
      <c r="F745" s="29"/>
      <c r="G745" s="29"/>
      <c r="H745" s="29"/>
      <c r="I745" s="29"/>
    </row>
    <row r="746" spans="1:9" s="25" customFormat="1" ht="15" customHeight="1" x14ac:dyDescent="0.25">
      <c r="A746" s="42">
        <v>21</v>
      </c>
      <c r="B746" s="14" t="s">
        <v>541</v>
      </c>
      <c r="C746" s="37"/>
      <c r="D746" s="26">
        <v>44.5</v>
      </c>
      <c r="E746" s="26">
        <f>MROUND(MachineRentalRates[[#This Row],[HOURLY                                                                            RATES]]*0.9,0.25)</f>
        <v>40</v>
      </c>
      <c r="F7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1602</v>
      </c>
      <c r="G74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2002.5</v>
      </c>
      <c r="H7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6728.5</v>
      </c>
      <c r="I74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8410.5</v>
      </c>
    </row>
    <row r="747" spans="1:9" s="25" customFormat="1" ht="15" customHeight="1" x14ac:dyDescent="0.25">
      <c r="A747" s="42">
        <v>21</v>
      </c>
      <c r="B747" s="14" t="s">
        <v>542</v>
      </c>
      <c r="C747" s="37"/>
      <c r="D747" s="26">
        <v>53</v>
      </c>
      <c r="E747" s="26">
        <f>MROUND(MachineRentalRates[[#This Row],[HOURLY                                                                            RATES]]*0.9,0.25)</f>
        <v>47.75</v>
      </c>
      <c r="F7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1908</v>
      </c>
      <c r="G74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2385</v>
      </c>
      <c r="H7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8013.5</v>
      </c>
      <c r="I74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10017</v>
      </c>
    </row>
    <row r="748" spans="1:9" s="25" customFormat="1" ht="15" customHeight="1" x14ac:dyDescent="0.25">
      <c r="A748" s="42">
        <v>21</v>
      </c>
      <c r="B748" s="14" t="s">
        <v>581</v>
      </c>
      <c r="C748" s="37"/>
      <c r="D748" s="26">
        <v>63.75</v>
      </c>
      <c r="E748" s="26">
        <f>MROUND(MachineRentalRates[[#This Row],[HOURLY                                                                            RATES]]*0.9,0.25)</f>
        <v>57.5</v>
      </c>
      <c r="F7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2295</v>
      </c>
      <c r="G74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2868.75</v>
      </c>
      <c r="H7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9639</v>
      </c>
      <c r="I74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12048.75</v>
      </c>
    </row>
    <row r="749" spans="1:9" s="25" customFormat="1" ht="15" customHeight="1" x14ac:dyDescent="0.25">
      <c r="A749" s="42">
        <v>21</v>
      </c>
      <c r="B749" s="14"/>
      <c r="C749" s="37"/>
      <c r="D749" s="28"/>
      <c r="E749" s="29"/>
      <c r="F749" s="29"/>
      <c r="G749" s="29"/>
      <c r="H749" s="29"/>
      <c r="I749" s="29"/>
    </row>
    <row r="750" spans="1:9" s="25" customFormat="1" ht="15" customHeight="1" x14ac:dyDescent="0.25">
      <c r="A750" s="42">
        <v>21</v>
      </c>
      <c r="B750" s="12" t="s">
        <v>582</v>
      </c>
      <c r="C750" s="37"/>
      <c r="D750" s="28"/>
      <c r="E750" s="29"/>
      <c r="F750" s="29"/>
      <c r="G750" s="29"/>
      <c r="H750" s="29"/>
      <c r="I750" s="29"/>
    </row>
    <row r="751" spans="1:9" s="25" customFormat="1" ht="15" customHeight="1" x14ac:dyDescent="0.25">
      <c r="A751" s="42">
        <v>21</v>
      </c>
      <c r="B751" s="14" t="s">
        <v>583</v>
      </c>
      <c r="C751" s="37"/>
      <c r="D751" s="26">
        <v>2.5</v>
      </c>
      <c r="E751" s="26">
        <f>MROUND(MachineRentalRates[[#This Row],[HOURLY                                                                            RATES]]*0.9,0.25)</f>
        <v>2.25</v>
      </c>
      <c r="F7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90</v>
      </c>
      <c r="G75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112.5</v>
      </c>
      <c r="H7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378</v>
      </c>
      <c r="I75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472.5</v>
      </c>
    </row>
    <row r="752" spans="1:9" s="25" customFormat="1" ht="15" customHeight="1" x14ac:dyDescent="0.25">
      <c r="A752" s="42">
        <v>21</v>
      </c>
      <c r="B752" s="14" t="s">
        <v>584</v>
      </c>
      <c r="C752" s="37"/>
      <c r="D752" s="26">
        <v>3.5</v>
      </c>
      <c r="E752" s="26">
        <f>MROUND(MachineRentalRates[[#This Row],[HOURLY                                                                            RATES]]*0.9,0.25)</f>
        <v>3.25</v>
      </c>
      <c r="F7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126</v>
      </c>
      <c r="G75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157.5</v>
      </c>
      <c r="H7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529.25</v>
      </c>
      <c r="I75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661.5</v>
      </c>
    </row>
    <row r="753" spans="1:9" s="25" customFormat="1" ht="15" customHeight="1" x14ac:dyDescent="0.25">
      <c r="A753" s="42">
        <v>21</v>
      </c>
      <c r="B753" s="14" t="s">
        <v>141</v>
      </c>
      <c r="C753" s="37"/>
      <c r="D753" s="26">
        <v>6</v>
      </c>
      <c r="E753" s="26">
        <f>MROUND(MachineRentalRates[[#This Row],[HOURLY                                                                            RATES]]*0.9,0.25)</f>
        <v>5.5</v>
      </c>
      <c r="F7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216</v>
      </c>
      <c r="G75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270</v>
      </c>
      <c r="H75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907.25</v>
      </c>
      <c r="I75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1134</v>
      </c>
    </row>
    <row r="754" spans="1:9" s="25" customFormat="1" ht="15" customHeight="1" x14ac:dyDescent="0.25">
      <c r="A754" s="42">
        <v>21</v>
      </c>
      <c r="B754" s="14" t="s">
        <v>585</v>
      </c>
      <c r="C754" s="37"/>
      <c r="D754" s="26">
        <v>7</v>
      </c>
      <c r="E754" s="26">
        <f>MROUND(MachineRentalRates[[#This Row],[HOURLY                                                                            RATES]]*0.9,0.25)</f>
        <v>6.25</v>
      </c>
      <c r="F75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252</v>
      </c>
      <c r="G75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315</v>
      </c>
      <c r="H75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1058.5</v>
      </c>
      <c r="I75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1323</v>
      </c>
    </row>
    <row r="755" spans="1:9" s="25" customFormat="1" ht="15" customHeight="1" x14ac:dyDescent="0.25">
      <c r="A755" s="42">
        <v>21</v>
      </c>
      <c r="B755" s="14" t="s">
        <v>586</v>
      </c>
      <c r="C755" s="37"/>
      <c r="D755" s="26">
        <v>11.25</v>
      </c>
      <c r="E755" s="26">
        <f>MROUND(MachineRentalRates[[#This Row],[HOURLY                                                                            RATES]]*0.9,0.25)</f>
        <v>10.25</v>
      </c>
      <c r="F7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405</v>
      </c>
      <c r="G75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506.25</v>
      </c>
      <c r="H7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1701</v>
      </c>
      <c r="I75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2126.25</v>
      </c>
    </row>
    <row r="756" spans="1:9" s="25" customFormat="1" ht="15" customHeight="1" x14ac:dyDescent="0.25">
      <c r="A756" s="42">
        <v>21</v>
      </c>
      <c r="B756" s="14" t="s">
        <v>182</v>
      </c>
      <c r="C756" s="37"/>
      <c r="D756" s="26">
        <v>14.25</v>
      </c>
      <c r="E756" s="26">
        <f>MROUND(MachineRentalRates[[#This Row],[HOURLY                                                                            RATES]]*0.9,0.25)</f>
        <v>12.75</v>
      </c>
      <c r="F7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513</v>
      </c>
      <c r="G75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641.25</v>
      </c>
      <c r="H7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2154.5</v>
      </c>
      <c r="I75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2693.25</v>
      </c>
    </row>
    <row r="757" spans="1:9" s="25" customFormat="1" ht="15" customHeight="1" x14ac:dyDescent="0.25">
      <c r="A757" s="42">
        <v>21</v>
      </c>
      <c r="B757" s="14" t="s">
        <v>162</v>
      </c>
      <c r="C757" s="37"/>
      <c r="D757" s="26">
        <v>19.5</v>
      </c>
      <c r="E757" s="26">
        <f>MROUND(MachineRentalRates[[#This Row],[HOURLY                                                                            RATES]]*0.9,0.25)</f>
        <v>17.5</v>
      </c>
      <c r="F7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702</v>
      </c>
      <c r="G75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877.5</v>
      </c>
      <c r="H7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2948.5</v>
      </c>
      <c r="I75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3685.5</v>
      </c>
    </row>
    <row r="758" spans="1:9" s="25" customFormat="1" ht="15" customHeight="1" x14ac:dyDescent="0.25">
      <c r="A758" s="42">
        <v>21</v>
      </c>
      <c r="B758" s="14" t="s">
        <v>587</v>
      </c>
      <c r="C758" s="37"/>
      <c r="D758" s="26">
        <v>24.25</v>
      </c>
      <c r="E758" s="26">
        <f>MROUND(MachineRentalRates[[#This Row],[HOURLY                                                                            RATES]]*0.9,0.25)</f>
        <v>21.75</v>
      </c>
      <c r="F7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873</v>
      </c>
      <c r="G75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1091.25</v>
      </c>
      <c r="H7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3666.5</v>
      </c>
      <c r="I75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4583.25</v>
      </c>
    </row>
    <row r="759" spans="1:9" s="25" customFormat="1" ht="15" customHeight="1" x14ac:dyDescent="0.25">
      <c r="A759" s="42">
        <v>21</v>
      </c>
      <c r="B759" s="14"/>
      <c r="C759" s="37"/>
      <c r="D759" s="28"/>
      <c r="E759" s="29"/>
      <c r="F759" s="29"/>
      <c r="G759" s="29"/>
      <c r="H759" s="29"/>
      <c r="I759" s="29"/>
    </row>
    <row r="760" spans="1:9" s="25" customFormat="1" ht="15" customHeight="1" x14ac:dyDescent="0.25">
      <c r="A760" s="42">
        <v>21</v>
      </c>
      <c r="B760" s="12" t="s">
        <v>588</v>
      </c>
      <c r="C760" s="37"/>
      <c r="D760" s="28"/>
      <c r="E760" s="29"/>
      <c r="F760" s="29"/>
      <c r="G760" s="29"/>
      <c r="H760" s="29"/>
      <c r="I760" s="29"/>
    </row>
    <row r="761" spans="1:9" s="25" customFormat="1" ht="15" customHeight="1" x14ac:dyDescent="0.25">
      <c r="A761" s="42">
        <v>21</v>
      </c>
      <c r="B761" s="14" t="s">
        <v>589</v>
      </c>
      <c r="C761" s="37"/>
      <c r="D761" s="28"/>
      <c r="E761" s="29"/>
      <c r="F761" s="29"/>
      <c r="G761" s="29"/>
      <c r="H761" s="29"/>
      <c r="I761" s="29"/>
    </row>
    <row r="762" spans="1:9" s="25" customFormat="1" ht="15" customHeight="1" x14ac:dyDescent="0.25">
      <c r="A762" s="42">
        <v>21</v>
      </c>
      <c r="B762" s="13" t="s">
        <v>590</v>
      </c>
      <c r="C762" s="37"/>
      <c r="D762" s="28"/>
      <c r="E762" s="29"/>
      <c r="F762" s="29"/>
      <c r="G762" s="29"/>
      <c r="H762" s="29"/>
      <c r="I762" s="29"/>
    </row>
    <row r="763" spans="1:9" s="25" customFormat="1" ht="15" customHeight="1" x14ac:dyDescent="0.25">
      <c r="A763" s="42">
        <v>21</v>
      </c>
      <c r="B763" s="14" t="s">
        <v>591</v>
      </c>
      <c r="C763" s="37"/>
      <c r="D763" s="26">
        <v>9</v>
      </c>
      <c r="E763" s="26">
        <f>MROUND(MachineRentalRates[[#This Row],[HOURLY                                                                            RATES]]*0.9,0.25)</f>
        <v>8</v>
      </c>
      <c r="F7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324</v>
      </c>
      <c r="G76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405</v>
      </c>
      <c r="H7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1360.75</v>
      </c>
      <c r="I76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1701</v>
      </c>
    </row>
    <row r="764" spans="1:9" s="25" customFormat="1" ht="15" customHeight="1" x14ac:dyDescent="0.25">
      <c r="A764" s="42">
        <v>21</v>
      </c>
      <c r="B764" s="14" t="s">
        <v>592</v>
      </c>
      <c r="C764" s="37"/>
      <c r="D764" s="26">
        <v>9.75</v>
      </c>
      <c r="E764" s="26">
        <f>MROUND(MachineRentalRates[[#This Row],[HOURLY                                                                            RATES]]*0.9,0.25)</f>
        <v>8.75</v>
      </c>
      <c r="F7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351</v>
      </c>
      <c r="G76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438.75</v>
      </c>
      <c r="H7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1474.25</v>
      </c>
      <c r="I76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1842.75</v>
      </c>
    </row>
    <row r="765" spans="1:9" s="25" customFormat="1" ht="15" customHeight="1" x14ac:dyDescent="0.25">
      <c r="A765" s="42">
        <v>21</v>
      </c>
      <c r="B765" s="14" t="s">
        <v>593</v>
      </c>
      <c r="C765" s="37"/>
      <c r="D765" s="26">
        <v>11</v>
      </c>
      <c r="E765" s="26">
        <f>MROUND(MachineRentalRates[[#This Row],[HOURLY                                                                            RATES]]*0.9,0.25)</f>
        <v>10</v>
      </c>
      <c r="F7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396</v>
      </c>
      <c r="G76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495</v>
      </c>
      <c r="H7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1663.25</v>
      </c>
      <c r="I76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2079</v>
      </c>
    </row>
    <row r="766" spans="1:9" s="25" customFormat="1" ht="15" customHeight="1" x14ac:dyDescent="0.25">
      <c r="A766" s="42">
        <v>21</v>
      </c>
      <c r="B766" s="14" t="s">
        <v>594</v>
      </c>
      <c r="C766" s="37"/>
      <c r="D766" s="26">
        <v>12.25</v>
      </c>
      <c r="E766" s="26">
        <f>MROUND(MachineRentalRates[[#This Row],[HOURLY                                                                            RATES]]*0.9,0.25)</f>
        <v>11</v>
      </c>
      <c r="F7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441</v>
      </c>
      <c r="G76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551.25</v>
      </c>
      <c r="H7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1852.25</v>
      </c>
      <c r="I76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2315.25</v>
      </c>
    </row>
    <row r="767" spans="1:9" s="25" customFormat="1" ht="15" customHeight="1" x14ac:dyDescent="0.25">
      <c r="A767" s="42">
        <v>21</v>
      </c>
      <c r="B767" s="14" t="s">
        <v>595</v>
      </c>
      <c r="C767" s="37"/>
      <c r="D767" s="26">
        <v>15</v>
      </c>
      <c r="E767" s="26">
        <f>MROUND(MachineRentalRates[[#This Row],[HOURLY                                                                            RATES]]*0.9,0.25)</f>
        <v>13.5</v>
      </c>
      <c r="F7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540</v>
      </c>
      <c r="G76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675</v>
      </c>
      <c r="H7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2268</v>
      </c>
      <c r="I76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2835</v>
      </c>
    </row>
    <row r="768" spans="1:9" s="25" customFormat="1" ht="15" customHeight="1" x14ac:dyDescent="0.25">
      <c r="A768" s="42">
        <v>21</v>
      </c>
      <c r="B768" s="14" t="s">
        <v>596</v>
      </c>
      <c r="C768" s="37"/>
      <c r="D768" s="26">
        <v>17.5</v>
      </c>
      <c r="E768" s="26">
        <f>MROUND(MachineRentalRates[[#This Row],[HOURLY                                                                            RATES]]*0.9,0.25)</f>
        <v>15.75</v>
      </c>
      <c r="F7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630</v>
      </c>
      <c r="G76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787.5</v>
      </c>
      <c r="H7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2646</v>
      </c>
      <c r="I76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3307.5</v>
      </c>
    </row>
    <row r="769" spans="1:9" s="25" customFormat="1" ht="15" customHeight="1" x14ac:dyDescent="0.25">
      <c r="A769" s="42">
        <v>21</v>
      </c>
      <c r="B769" s="14" t="s">
        <v>597</v>
      </c>
      <c r="C769" s="37"/>
      <c r="D769" s="26">
        <v>21.75</v>
      </c>
      <c r="E769" s="26">
        <f>MROUND(MachineRentalRates[[#This Row],[HOURLY                                                                            RATES]]*0.9,0.25)</f>
        <v>19.5</v>
      </c>
      <c r="F7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783</v>
      </c>
      <c r="G76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978.75</v>
      </c>
      <c r="H7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3288.5</v>
      </c>
      <c r="I76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4110.75</v>
      </c>
    </row>
    <row r="770" spans="1:9" s="25" customFormat="1" ht="15" customHeight="1" x14ac:dyDescent="0.25">
      <c r="A770" s="42">
        <v>21</v>
      </c>
      <c r="B770" s="14" t="s">
        <v>598</v>
      </c>
      <c r="C770" s="37"/>
      <c r="D770" s="26">
        <v>28.5</v>
      </c>
      <c r="E770" s="26">
        <f>MROUND(MachineRentalRates[[#This Row],[HOURLY                                                                            RATES]]*0.9,0.25)</f>
        <v>25.75</v>
      </c>
      <c r="F7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1026</v>
      </c>
      <c r="G77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1282.5</v>
      </c>
      <c r="H7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4309.25</v>
      </c>
      <c r="I77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5386.5</v>
      </c>
    </row>
    <row r="771" spans="1:9" s="25" customFormat="1" ht="15" customHeight="1" x14ac:dyDescent="0.25">
      <c r="A771" s="42">
        <v>21</v>
      </c>
      <c r="B771" s="14" t="s">
        <v>599</v>
      </c>
      <c r="C771" s="37"/>
      <c r="D771" s="26">
        <v>37</v>
      </c>
      <c r="E771" s="26">
        <f>MROUND(MachineRentalRates[[#This Row],[HOURLY                                                                            RATES]]*0.9,0.25)</f>
        <v>33.25</v>
      </c>
      <c r="F7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1332</v>
      </c>
      <c r="G77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1665</v>
      </c>
      <c r="H7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5594.5</v>
      </c>
      <c r="I77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6993</v>
      </c>
    </row>
    <row r="772" spans="1:9" s="25" customFormat="1" ht="15" customHeight="1" x14ac:dyDescent="0.25">
      <c r="A772" s="42">
        <v>21</v>
      </c>
      <c r="B772" s="14" t="s">
        <v>600</v>
      </c>
      <c r="C772" s="37"/>
      <c r="D772" s="26">
        <v>44</v>
      </c>
      <c r="E772" s="26">
        <f>MROUND(MachineRentalRates[[#This Row],[HOURLY                                                                            RATES]]*0.9,0.25)</f>
        <v>39.5</v>
      </c>
      <c r="F7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1584</v>
      </c>
      <c r="G77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1980</v>
      </c>
      <c r="H7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6652.75</v>
      </c>
      <c r="I77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8316</v>
      </c>
    </row>
    <row r="773" spans="1:9" s="25" customFormat="1" ht="15" customHeight="1" x14ac:dyDescent="0.25">
      <c r="A773" s="42">
        <v>21</v>
      </c>
      <c r="B773" s="14" t="s">
        <v>601</v>
      </c>
      <c r="C773" s="37"/>
      <c r="D773" s="26">
        <v>51.5</v>
      </c>
      <c r="E773" s="26">
        <f>MROUND(MachineRentalRates[[#This Row],[HOURLY                                                                            RATES]]*0.9,0.25)</f>
        <v>46.25</v>
      </c>
      <c r="F7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1854</v>
      </c>
      <c r="G77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2317.5</v>
      </c>
      <c r="H7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7786.75</v>
      </c>
      <c r="I77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9733.5</v>
      </c>
    </row>
    <row r="774" spans="1:9" s="25" customFormat="1" ht="15" customHeight="1" x14ac:dyDescent="0.25">
      <c r="A774" s="42">
        <v>21</v>
      </c>
      <c r="B774" s="14" t="s">
        <v>162</v>
      </c>
      <c r="C774" s="37"/>
      <c r="D774" s="26">
        <v>59</v>
      </c>
      <c r="E774" s="26">
        <f>MROUND(MachineRentalRates[[#This Row],[HOURLY                                                                            RATES]]*0.9,0.25)</f>
        <v>53</v>
      </c>
      <c r="F7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2124</v>
      </c>
      <c r="G77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2655</v>
      </c>
      <c r="H7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8920.75</v>
      </c>
      <c r="I77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11151</v>
      </c>
    </row>
    <row r="775" spans="1:9" s="25" customFormat="1" ht="15" customHeight="1" x14ac:dyDescent="0.25">
      <c r="A775" s="42">
        <v>21</v>
      </c>
      <c r="B775" s="14" t="s">
        <v>602</v>
      </c>
      <c r="C775" s="37"/>
      <c r="D775" s="26">
        <v>66.25</v>
      </c>
      <c r="E775" s="26">
        <f>MROUND(MachineRentalRates[[#This Row],[HOURLY                                                                            RATES]]*0.9,0.25)</f>
        <v>59.75</v>
      </c>
      <c r="F7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2385</v>
      </c>
      <c r="G77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2981.25</v>
      </c>
      <c r="H7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10017</v>
      </c>
      <c r="I77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12521.25</v>
      </c>
    </row>
    <row r="776" spans="1:9" s="25" customFormat="1" ht="15" customHeight="1" x14ac:dyDescent="0.25">
      <c r="A776" s="42">
        <v>21</v>
      </c>
      <c r="B776" s="14" t="s">
        <v>196</v>
      </c>
      <c r="C776" s="37"/>
      <c r="D776" s="26">
        <v>1.5</v>
      </c>
      <c r="E776" s="26">
        <v>0</v>
      </c>
      <c r="F7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54</v>
      </c>
      <c r="G77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67.5</v>
      </c>
      <c r="H7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226.75</v>
      </c>
      <c r="I77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283.5</v>
      </c>
    </row>
    <row r="777" spans="1:9" s="25" customFormat="1" ht="15" customHeight="1" x14ac:dyDescent="0.25">
      <c r="A777" s="42">
        <v>21</v>
      </c>
      <c r="B777" s="14"/>
      <c r="C777" s="37"/>
      <c r="D777" s="28"/>
      <c r="E777" s="29"/>
      <c r="F777" s="29"/>
      <c r="G777" s="29"/>
      <c r="H777" s="29"/>
      <c r="I777" s="29"/>
    </row>
    <row r="778" spans="1:9" s="25" customFormat="1" ht="15" customHeight="1" x14ac:dyDescent="0.25">
      <c r="A778" s="42">
        <v>21</v>
      </c>
      <c r="B778" s="13" t="s">
        <v>603</v>
      </c>
      <c r="C778" s="37"/>
      <c r="D778" s="28"/>
      <c r="E778" s="29"/>
      <c r="F778" s="29"/>
      <c r="G778" s="29"/>
      <c r="H778" s="29"/>
      <c r="I778" s="29"/>
    </row>
    <row r="779" spans="1:9" s="25" customFormat="1" ht="15" customHeight="1" x14ac:dyDescent="0.25">
      <c r="A779" s="42">
        <v>21</v>
      </c>
      <c r="B779" s="14" t="s">
        <v>593</v>
      </c>
      <c r="C779" s="37"/>
      <c r="D779" s="26">
        <v>8</v>
      </c>
      <c r="E779" s="26">
        <f>MROUND(MachineRentalRates[[#This Row],[HOURLY                                                                            RATES]]*0.9,0.25)</f>
        <v>7.25</v>
      </c>
      <c r="F7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288</v>
      </c>
      <c r="G77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360</v>
      </c>
      <c r="H7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1209.5</v>
      </c>
      <c r="I77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1512</v>
      </c>
    </row>
    <row r="780" spans="1:9" s="25" customFormat="1" ht="15" customHeight="1" x14ac:dyDescent="0.25">
      <c r="A780" s="42">
        <v>21</v>
      </c>
      <c r="B780" s="14" t="s">
        <v>594</v>
      </c>
      <c r="C780" s="37"/>
      <c r="D780" s="26">
        <v>10</v>
      </c>
      <c r="E780" s="26">
        <f>MROUND(MachineRentalRates[[#This Row],[HOURLY                                                                            RATES]]*0.9,0.25)</f>
        <v>9</v>
      </c>
      <c r="F7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360</v>
      </c>
      <c r="G78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450</v>
      </c>
      <c r="H7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1512</v>
      </c>
      <c r="I78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1890</v>
      </c>
    </row>
    <row r="781" spans="1:9" s="25" customFormat="1" ht="15" customHeight="1" x14ac:dyDescent="0.25">
      <c r="A781" s="42">
        <v>21</v>
      </c>
      <c r="B781" s="14" t="s">
        <v>595</v>
      </c>
      <c r="C781" s="37"/>
      <c r="D781" s="26">
        <v>12.75</v>
      </c>
      <c r="E781" s="26">
        <f>MROUND(MachineRentalRates[[#This Row],[HOURLY                                                                            RATES]]*0.9,0.25)</f>
        <v>11.5</v>
      </c>
      <c r="F7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459</v>
      </c>
      <c r="G78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573.75</v>
      </c>
      <c r="H7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1927.75</v>
      </c>
      <c r="I78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2409.75</v>
      </c>
    </row>
    <row r="782" spans="1:9" s="25" customFormat="1" ht="15" customHeight="1" x14ac:dyDescent="0.25">
      <c r="A782" s="42">
        <v>21</v>
      </c>
      <c r="B782" s="14" t="s">
        <v>596</v>
      </c>
      <c r="C782" s="37"/>
      <c r="D782" s="26">
        <v>16.75</v>
      </c>
      <c r="E782" s="26">
        <f>MROUND(MachineRentalRates[[#This Row],[HOURLY                                                                            RATES]]*0.9,0.25)</f>
        <v>15</v>
      </c>
      <c r="F7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603</v>
      </c>
      <c r="G78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753.75</v>
      </c>
      <c r="H7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2532.5</v>
      </c>
      <c r="I78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3165.75</v>
      </c>
    </row>
    <row r="783" spans="1:9" s="25" customFormat="1" ht="15" customHeight="1" x14ac:dyDescent="0.25">
      <c r="A783" s="42">
        <v>21</v>
      </c>
      <c r="B783" s="14" t="s">
        <v>597</v>
      </c>
      <c r="C783" s="37"/>
      <c r="D783" s="26">
        <v>20.25</v>
      </c>
      <c r="E783" s="26">
        <f>MROUND(MachineRentalRates[[#This Row],[HOURLY                                                                            RATES]]*0.9,0.25)</f>
        <v>18.25</v>
      </c>
      <c r="F7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729</v>
      </c>
      <c r="G78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911.25</v>
      </c>
      <c r="H7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3061.75</v>
      </c>
      <c r="I78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3827.25</v>
      </c>
    </row>
    <row r="784" spans="1:9" s="25" customFormat="1" ht="15" customHeight="1" x14ac:dyDescent="0.25">
      <c r="A784" s="42">
        <v>21</v>
      </c>
      <c r="B784" s="14" t="s">
        <v>598</v>
      </c>
      <c r="C784" s="37"/>
      <c r="D784" s="26">
        <v>26.25</v>
      </c>
      <c r="E784" s="26">
        <f>MROUND(MachineRentalRates[[#This Row],[HOURLY                                                                            RATES]]*0.9,0.25)</f>
        <v>23.75</v>
      </c>
      <c r="F7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945</v>
      </c>
      <c r="G78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1181.25</v>
      </c>
      <c r="H7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3969</v>
      </c>
      <c r="I78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4961.25</v>
      </c>
    </row>
    <row r="785" spans="1:9" s="25" customFormat="1" ht="15" customHeight="1" x14ac:dyDescent="0.25">
      <c r="A785" s="42">
        <v>21</v>
      </c>
      <c r="B785" s="14" t="s">
        <v>599</v>
      </c>
      <c r="C785" s="37"/>
      <c r="D785" s="26">
        <v>33.25</v>
      </c>
      <c r="E785" s="26">
        <f>MROUND(MachineRentalRates[[#This Row],[HOURLY                                                                            RATES]]*0.9,0.25)</f>
        <v>30</v>
      </c>
      <c r="F7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1197</v>
      </c>
      <c r="G78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1496.25</v>
      </c>
      <c r="H7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5027.5</v>
      </c>
      <c r="I78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6284.25</v>
      </c>
    </row>
    <row r="786" spans="1:9" s="25" customFormat="1" ht="15" customHeight="1" x14ac:dyDescent="0.25">
      <c r="A786" s="42">
        <v>21</v>
      </c>
      <c r="B786" s="14"/>
      <c r="C786" s="37"/>
      <c r="D786" s="28"/>
      <c r="E786" s="29"/>
      <c r="F786" s="29"/>
      <c r="G786" s="29"/>
      <c r="H786" s="29"/>
      <c r="I786" s="29"/>
    </row>
    <row r="787" spans="1:9" s="25" customFormat="1" ht="15" customHeight="1" x14ac:dyDescent="0.25">
      <c r="A787" s="42">
        <v>21</v>
      </c>
      <c r="B787" s="12" t="s">
        <v>797</v>
      </c>
      <c r="C787" s="37"/>
      <c r="D787" s="28"/>
      <c r="E787" s="29"/>
      <c r="F787" s="29"/>
      <c r="G787" s="29"/>
      <c r="H787" s="29"/>
      <c r="I787" s="29"/>
    </row>
    <row r="788" spans="1:9" s="25" customFormat="1" ht="15" customHeight="1" x14ac:dyDescent="0.25">
      <c r="A788" s="42">
        <v>21</v>
      </c>
      <c r="B788" s="13" t="s">
        <v>796</v>
      </c>
      <c r="C788" s="37"/>
      <c r="D788" s="28"/>
      <c r="E788" s="29"/>
      <c r="F788" s="29"/>
      <c r="G788" s="29"/>
      <c r="H788" s="29"/>
      <c r="I788" s="29"/>
    </row>
    <row r="789" spans="1:9" s="25" customFormat="1" ht="15" customHeight="1" x14ac:dyDescent="0.25">
      <c r="A789" s="42">
        <v>21</v>
      </c>
      <c r="B789" s="14" t="s">
        <v>604</v>
      </c>
      <c r="C789" s="37"/>
      <c r="D789" s="26">
        <v>29.5</v>
      </c>
      <c r="E789" s="26">
        <f>MROUND(MachineRentalRates[[#This Row],[HOURLY                                                                            RATES]]*0.9,0.25)</f>
        <v>26.5</v>
      </c>
      <c r="F7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1062</v>
      </c>
      <c r="G78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1327.5</v>
      </c>
      <c r="H78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4460.5</v>
      </c>
      <c r="I78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5575.5</v>
      </c>
    </row>
    <row r="790" spans="1:9" s="25" customFormat="1" ht="15" customHeight="1" x14ac:dyDescent="0.25">
      <c r="A790" s="42">
        <v>21</v>
      </c>
      <c r="B790" s="14" t="s">
        <v>605</v>
      </c>
      <c r="C790" s="37"/>
      <c r="D790" s="26">
        <v>38.25</v>
      </c>
      <c r="E790" s="26">
        <f>MROUND(MachineRentalRates[[#This Row],[HOURLY                                                                            RATES]]*0.9,0.25)</f>
        <v>34.5</v>
      </c>
      <c r="F7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1377</v>
      </c>
      <c r="G79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1721.25</v>
      </c>
      <c r="H7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5783.5</v>
      </c>
      <c r="I79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7229.25</v>
      </c>
    </row>
    <row r="791" spans="1:9" s="25" customFormat="1" ht="15" customHeight="1" x14ac:dyDescent="0.25">
      <c r="A791" s="42">
        <v>21</v>
      </c>
      <c r="B791" s="14" t="s">
        <v>606</v>
      </c>
      <c r="C791" s="37"/>
      <c r="D791" s="26">
        <v>46</v>
      </c>
      <c r="E791" s="26">
        <f>MROUND(MachineRentalRates[[#This Row],[HOURLY                                                                            RATES]]*0.9,0.25)</f>
        <v>41.5</v>
      </c>
      <c r="F7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1656</v>
      </c>
      <c r="G79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2070</v>
      </c>
      <c r="H7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6955.25</v>
      </c>
      <c r="I79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8694</v>
      </c>
    </row>
    <row r="792" spans="1:9" s="25" customFormat="1" ht="15" customHeight="1" x14ac:dyDescent="0.25">
      <c r="A792" s="42">
        <v>21</v>
      </c>
      <c r="B792" s="14" t="s">
        <v>607</v>
      </c>
      <c r="C792" s="37"/>
      <c r="D792" s="26">
        <v>51.5</v>
      </c>
      <c r="E792" s="26">
        <f>MROUND(MachineRentalRates[[#This Row],[HOURLY                                                                            RATES]]*0.9,0.25)</f>
        <v>46.25</v>
      </c>
      <c r="F7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1854</v>
      </c>
      <c r="G79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2317.5</v>
      </c>
      <c r="H7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7786.75</v>
      </c>
      <c r="I79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9733.5</v>
      </c>
    </row>
    <row r="793" spans="1:9" s="25" customFormat="1" ht="15" customHeight="1" x14ac:dyDescent="0.25">
      <c r="A793" s="42">
        <v>21</v>
      </c>
      <c r="B793" s="14"/>
      <c r="C793" s="37"/>
      <c r="D793" s="28"/>
      <c r="E793" s="29"/>
      <c r="F793" s="29"/>
      <c r="G793" s="29"/>
      <c r="H793" s="29"/>
      <c r="I793" s="29"/>
    </row>
    <row r="794" spans="1:9" s="25" customFormat="1" ht="15" customHeight="1" x14ac:dyDescent="0.25">
      <c r="A794" s="42">
        <v>21</v>
      </c>
      <c r="B794" s="12" t="s">
        <v>608</v>
      </c>
      <c r="C794" s="37"/>
      <c r="D794" s="28"/>
      <c r="E794" s="29"/>
      <c r="F794" s="29"/>
      <c r="G794" s="29"/>
      <c r="H794" s="29"/>
      <c r="I794" s="29"/>
    </row>
    <row r="795" spans="1:9" s="25" customFormat="1" ht="15" customHeight="1" x14ac:dyDescent="0.25">
      <c r="A795" s="42">
        <v>21</v>
      </c>
      <c r="B795" s="14" t="s">
        <v>182</v>
      </c>
      <c r="C795" s="37"/>
      <c r="D795" s="26">
        <v>145.25</v>
      </c>
      <c r="E795" s="26">
        <f>MROUND(MachineRentalRates[[#This Row],[HOURLY                                                                            RATES]]*0.9,0.25)</f>
        <v>130.75</v>
      </c>
      <c r="F7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5229</v>
      </c>
      <c r="G79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6536.25</v>
      </c>
      <c r="H7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21961.75</v>
      </c>
      <c r="I79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27452.25</v>
      </c>
    </row>
    <row r="796" spans="1:9" s="25" customFormat="1" ht="15" customHeight="1" x14ac:dyDescent="0.25">
      <c r="A796" s="42">
        <v>21</v>
      </c>
      <c r="B796" s="14" t="s">
        <v>609</v>
      </c>
      <c r="C796" s="37"/>
      <c r="D796" s="26">
        <v>184.5</v>
      </c>
      <c r="E796" s="26">
        <f>MROUND(MachineRentalRates[[#This Row],[HOURLY                                                                            RATES]]*0.9,0.25)</f>
        <v>166</v>
      </c>
      <c r="F7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6642</v>
      </c>
      <c r="G79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8302.5</v>
      </c>
      <c r="H7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27896.5</v>
      </c>
      <c r="I79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34870.5</v>
      </c>
    </row>
    <row r="797" spans="1:9" s="25" customFormat="1" ht="15" customHeight="1" x14ac:dyDescent="0.25">
      <c r="A797" s="42">
        <v>21</v>
      </c>
      <c r="B797" s="14" t="s">
        <v>610</v>
      </c>
      <c r="C797" s="37"/>
      <c r="D797" s="26">
        <v>243.5</v>
      </c>
      <c r="E797" s="26">
        <f>MROUND(MachineRentalRates[[#This Row],[HOURLY                                                                            RATES]]*0.9,0.25)</f>
        <v>219.25</v>
      </c>
      <c r="F7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8766</v>
      </c>
      <c r="G79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10957.5</v>
      </c>
      <c r="H7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36817.25</v>
      </c>
      <c r="I79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46021.5</v>
      </c>
    </row>
    <row r="798" spans="1:9" s="25" customFormat="1" ht="15" customHeight="1" x14ac:dyDescent="0.25">
      <c r="A798" s="42">
        <v>21</v>
      </c>
      <c r="B798" s="14" t="s">
        <v>165</v>
      </c>
      <c r="C798" s="37"/>
      <c r="D798" s="26">
        <v>308.75</v>
      </c>
      <c r="E798" s="26">
        <f>MROUND(MachineRentalRates[[#This Row],[HOURLY                                                                            RATES]]*0.9,0.25)</f>
        <v>278</v>
      </c>
      <c r="F7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11115</v>
      </c>
      <c r="G79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13893.75</v>
      </c>
      <c r="H7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46683</v>
      </c>
      <c r="I79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58353.75</v>
      </c>
    </row>
    <row r="799" spans="1:9" s="25" customFormat="1" ht="15" customHeight="1" x14ac:dyDescent="0.25">
      <c r="A799" s="42">
        <v>21</v>
      </c>
      <c r="B799" s="14" t="s">
        <v>611</v>
      </c>
      <c r="C799" s="37"/>
      <c r="D799" s="26">
        <v>373.5</v>
      </c>
      <c r="E799" s="26">
        <f>MROUND(MachineRentalRates[[#This Row],[HOURLY                                                                            RATES]]*0.9,0.25)</f>
        <v>336.25</v>
      </c>
      <c r="F7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13446</v>
      </c>
      <c r="G79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16807.5</v>
      </c>
      <c r="H7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56473.25</v>
      </c>
      <c r="I79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70591.5</v>
      </c>
    </row>
    <row r="800" spans="1:9" s="25" customFormat="1" ht="15" customHeight="1" x14ac:dyDescent="0.25">
      <c r="A800" s="42">
        <v>21</v>
      </c>
      <c r="B800" s="14" t="s">
        <v>189</v>
      </c>
      <c r="C800" s="37"/>
      <c r="D800" s="26">
        <v>438.5</v>
      </c>
      <c r="E800" s="26">
        <f>MROUND(MachineRentalRates[[#This Row],[HOURLY                                                                            RATES]]*0.9,0.25)</f>
        <v>394.75</v>
      </c>
      <c r="F8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15786</v>
      </c>
      <c r="G80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19732.5</v>
      </c>
      <c r="H8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66301.25</v>
      </c>
      <c r="I80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82876.5</v>
      </c>
    </row>
    <row r="801" spans="1:9" s="25" customFormat="1" ht="15" customHeight="1" x14ac:dyDescent="0.25">
      <c r="A801" s="42">
        <v>21</v>
      </c>
      <c r="B801" s="14"/>
      <c r="C801" s="37"/>
      <c r="D801" s="28"/>
      <c r="E801" s="29"/>
      <c r="F801" s="29"/>
      <c r="G801" s="29"/>
      <c r="H801" s="29"/>
      <c r="I801" s="29"/>
    </row>
    <row r="802" spans="1:9" s="25" customFormat="1" ht="15" customHeight="1" x14ac:dyDescent="0.25">
      <c r="A802" s="42">
        <v>21</v>
      </c>
      <c r="B802" s="12" t="s">
        <v>612</v>
      </c>
      <c r="C802" s="37"/>
      <c r="D802" s="28"/>
      <c r="E802" s="29"/>
      <c r="F802" s="29"/>
      <c r="G802" s="29"/>
      <c r="H802" s="29"/>
      <c r="I802" s="29"/>
    </row>
    <row r="803" spans="1:9" s="25" customFormat="1" ht="15" customHeight="1" x14ac:dyDescent="0.25">
      <c r="A803" s="42">
        <v>21</v>
      </c>
      <c r="B803" s="14" t="s">
        <v>181</v>
      </c>
      <c r="C803" s="37"/>
      <c r="D803" s="26">
        <v>134.5</v>
      </c>
      <c r="E803" s="26">
        <f>MROUND(MachineRentalRates[[#This Row],[HOURLY                                                                            RATES]]*0.9,0.25)</f>
        <v>121</v>
      </c>
      <c r="F8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4842</v>
      </c>
      <c r="G80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6052.5</v>
      </c>
      <c r="H80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20336.5</v>
      </c>
      <c r="I80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25420.5</v>
      </c>
    </row>
    <row r="804" spans="1:9" s="25" customFormat="1" ht="15" customHeight="1" x14ac:dyDescent="0.25">
      <c r="A804" s="42">
        <v>21</v>
      </c>
      <c r="B804" s="14" t="s">
        <v>182</v>
      </c>
      <c r="C804" s="37"/>
      <c r="D804" s="26">
        <v>168.25</v>
      </c>
      <c r="E804" s="26">
        <f>MROUND(MachineRentalRates[[#This Row],[HOURLY                                                                            RATES]]*0.9,0.25)</f>
        <v>151.5</v>
      </c>
      <c r="F8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6057</v>
      </c>
      <c r="G80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7571.25</v>
      </c>
      <c r="H80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25439.5</v>
      </c>
      <c r="I80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31799.25</v>
      </c>
    </row>
    <row r="805" spans="1:9" s="25" customFormat="1" ht="15" customHeight="1" x14ac:dyDescent="0.25">
      <c r="A805" s="42">
        <v>21</v>
      </c>
      <c r="B805" s="14" t="s">
        <v>162</v>
      </c>
      <c r="C805" s="37"/>
      <c r="D805" s="26">
        <v>196.25</v>
      </c>
      <c r="E805" s="26">
        <f>MROUND(MachineRentalRates[[#This Row],[HOURLY                                                                            RATES]]*0.9,0.25)</f>
        <v>176.75</v>
      </c>
      <c r="F8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7065</v>
      </c>
      <c r="G80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8831.25</v>
      </c>
      <c r="H8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29673</v>
      </c>
      <c r="I80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37091.25</v>
      </c>
    </row>
    <row r="806" spans="1:9" s="25" customFormat="1" ht="15" customHeight="1" x14ac:dyDescent="0.25">
      <c r="A806" s="42">
        <v>21</v>
      </c>
      <c r="B806" s="14" t="s">
        <v>613</v>
      </c>
      <c r="C806" s="37"/>
      <c r="D806" s="26">
        <v>234</v>
      </c>
      <c r="E806" s="26">
        <f>MROUND(MachineRentalRates[[#This Row],[HOURLY                                                                            RATES]]*0.9,0.25)</f>
        <v>210.5</v>
      </c>
      <c r="F8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8424</v>
      </c>
      <c r="G80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10530</v>
      </c>
      <c r="H8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35380.75</v>
      </c>
      <c r="I80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44226</v>
      </c>
    </row>
    <row r="807" spans="1:9" s="25" customFormat="1" ht="15" customHeight="1" x14ac:dyDescent="0.25">
      <c r="A807" s="42">
        <v>21</v>
      </c>
      <c r="B807" s="14" t="s">
        <v>614</v>
      </c>
      <c r="C807" s="37"/>
      <c r="D807" s="26">
        <v>267</v>
      </c>
      <c r="E807" s="26">
        <f>MROUND(MachineRentalRates[[#This Row],[HOURLY                                                                            RATES]]*0.9,0.25)</f>
        <v>240.25</v>
      </c>
      <c r="F8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9612</v>
      </c>
      <c r="G80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12015</v>
      </c>
      <c r="H8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40370.5</v>
      </c>
      <c r="I80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50463</v>
      </c>
    </row>
    <row r="808" spans="1:9" s="25" customFormat="1" ht="15" customHeight="1" x14ac:dyDescent="0.25">
      <c r="A808" s="42">
        <v>21</v>
      </c>
      <c r="B808" s="14" t="s">
        <v>615</v>
      </c>
      <c r="C808" s="37"/>
      <c r="D808" s="26">
        <v>305.5</v>
      </c>
      <c r="E808" s="26">
        <f>MROUND(MachineRentalRates[[#This Row],[HOURLY                                                                            RATES]]*0.9,0.25)</f>
        <v>275</v>
      </c>
      <c r="F8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10998</v>
      </c>
      <c r="G80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13747.5</v>
      </c>
      <c r="H8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46191.5</v>
      </c>
      <c r="I80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57739.5</v>
      </c>
    </row>
    <row r="809" spans="1:9" s="25" customFormat="1" ht="15" customHeight="1" x14ac:dyDescent="0.25">
      <c r="A809" s="42"/>
      <c r="B809" s="14"/>
      <c r="C809" s="37"/>
      <c r="D809" s="28"/>
      <c r="E809" s="29"/>
      <c r="F809" s="29"/>
      <c r="G809" s="29"/>
      <c r="H809" s="29"/>
      <c r="I809" s="29"/>
    </row>
    <row r="810" spans="1:9" s="25" customFormat="1" ht="15" customHeight="1" thickBot="1" x14ac:dyDescent="0.3">
      <c r="A810" s="43">
        <v>22</v>
      </c>
      <c r="B810" s="40" t="s">
        <v>22</v>
      </c>
      <c r="C810" s="37"/>
      <c r="D810" s="28"/>
      <c r="E810" s="29"/>
      <c r="F810" s="29"/>
      <c r="G810" s="29"/>
      <c r="H810" s="29"/>
      <c r="I810" s="29"/>
    </row>
    <row r="811" spans="1:9" s="25" customFormat="1" ht="15" customHeight="1" thickTop="1" x14ac:dyDescent="0.25">
      <c r="A811" s="33"/>
      <c r="B811" s="11"/>
      <c r="C811" s="37"/>
      <c r="D811" s="28"/>
      <c r="E811" s="29"/>
      <c r="F811" s="29"/>
      <c r="G811" s="29"/>
      <c r="H811" s="29"/>
      <c r="I811" s="29"/>
    </row>
    <row r="812" spans="1:9" s="25" customFormat="1" ht="15" customHeight="1" x14ac:dyDescent="0.25">
      <c r="A812" s="42">
        <v>22</v>
      </c>
      <c r="B812" s="12" t="s">
        <v>616</v>
      </c>
      <c r="C812" s="37"/>
      <c r="D812" s="28"/>
      <c r="E812" s="29"/>
      <c r="F812" s="29"/>
      <c r="G812" s="29"/>
      <c r="H812" s="29"/>
      <c r="I812" s="29"/>
    </row>
    <row r="813" spans="1:9" s="25" customFormat="1" ht="15" customHeight="1" x14ac:dyDescent="0.25">
      <c r="A813" s="42">
        <v>22</v>
      </c>
      <c r="B813" s="14" t="s">
        <v>617</v>
      </c>
      <c r="C813" s="37"/>
      <c r="D813" s="26">
        <v>6</v>
      </c>
      <c r="E813" s="26">
        <f>MROUND(MachineRentalRates[[#This Row],[HOURLY                                                                            RATES]]*0.9,0.25)</f>
        <v>5.5</v>
      </c>
      <c r="F8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216</v>
      </c>
      <c r="G81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270</v>
      </c>
      <c r="H8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907.25</v>
      </c>
      <c r="I81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1134</v>
      </c>
    </row>
    <row r="814" spans="1:9" s="25" customFormat="1" ht="15" customHeight="1" x14ac:dyDescent="0.25">
      <c r="A814" s="42">
        <v>22</v>
      </c>
      <c r="B814" s="14" t="s">
        <v>618</v>
      </c>
      <c r="C814" s="37"/>
      <c r="D814" s="26">
        <v>8.25</v>
      </c>
      <c r="E814" s="26">
        <f>MROUND(MachineRentalRates[[#This Row],[HOURLY                                                                            RATES]]*0.9,0.25)</f>
        <v>7.5</v>
      </c>
      <c r="F8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297</v>
      </c>
      <c r="G81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371.25</v>
      </c>
      <c r="H8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1247.5</v>
      </c>
      <c r="I81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1559.25</v>
      </c>
    </row>
    <row r="815" spans="1:9" s="25" customFormat="1" ht="15" customHeight="1" x14ac:dyDescent="0.25">
      <c r="A815" s="42">
        <v>22</v>
      </c>
      <c r="B815" s="14" t="s">
        <v>619</v>
      </c>
      <c r="C815" s="37"/>
      <c r="D815" s="26">
        <v>9.5</v>
      </c>
      <c r="E815" s="26">
        <f>MROUND(MachineRentalRates[[#This Row],[HOURLY                                                                            RATES]]*0.9,0.25)</f>
        <v>8.5</v>
      </c>
      <c r="F8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342</v>
      </c>
      <c r="G81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427.5</v>
      </c>
      <c r="H8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1436.5</v>
      </c>
      <c r="I81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1795.5</v>
      </c>
    </row>
    <row r="816" spans="1:9" s="25" customFormat="1" ht="15" customHeight="1" x14ac:dyDescent="0.25">
      <c r="A816" s="42">
        <v>22</v>
      </c>
      <c r="B816" s="14" t="s">
        <v>620</v>
      </c>
      <c r="C816" s="37"/>
      <c r="D816" s="26">
        <v>12.25</v>
      </c>
      <c r="E816" s="26">
        <f>MROUND(MachineRentalRates[[#This Row],[HOURLY                                                                            RATES]]*0.9,0.25)</f>
        <v>11</v>
      </c>
      <c r="F8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441</v>
      </c>
      <c r="G81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551.25</v>
      </c>
      <c r="H8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1852.25</v>
      </c>
      <c r="I81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2315.25</v>
      </c>
    </row>
    <row r="817" spans="1:9" s="25" customFormat="1" ht="15" customHeight="1" x14ac:dyDescent="0.25">
      <c r="A817" s="42">
        <v>22</v>
      </c>
      <c r="B817" s="14" t="s">
        <v>621</v>
      </c>
      <c r="C817" s="37"/>
      <c r="D817" s="26">
        <v>14</v>
      </c>
      <c r="E817" s="26">
        <f>MROUND(MachineRentalRates[[#This Row],[HOURLY                                                                            RATES]]*0.9,0.25)</f>
        <v>12.5</v>
      </c>
      <c r="F8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504</v>
      </c>
      <c r="G81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630</v>
      </c>
      <c r="H8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2116.75</v>
      </c>
      <c r="I81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2646</v>
      </c>
    </row>
    <row r="818" spans="1:9" s="25" customFormat="1" ht="15" customHeight="1" x14ac:dyDescent="0.25">
      <c r="A818" s="42">
        <v>22</v>
      </c>
      <c r="B818" s="14" t="s">
        <v>622</v>
      </c>
      <c r="C818" s="37"/>
      <c r="D818" s="26">
        <v>16.5</v>
      </c>
      <c r="E818" s="26">
        <f>MROUND(MachineRentalRates[[#This Row],[HOURLY                                                                            RATES]]*0.9,0.25)</f>
        <v>14.75</v>
      </c>
      <c r="F8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594</v>
      </c>
      <c r="G81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742.5</v>
      </c>
      <c r="H8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2494.75</v>
      </c>
      <c r="I81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3118.5</v>
      </c>
    </row>
    <row r="819" spans="1:9" s="25" customFormat="1" ht="15" customHeight="1" x14ac:dyDescent="0.25">
      <c r="A819" s="42">
        <v>22</v>
      </c>
      <c r="B819" s="14" t="s">
        <v>623</v>
      </c>
      <c r="C819" s="37"/>
      <c r="D819" s="26">
        <v>3</v>
      </c>
      <c r="E819" s="26">
        <v>0</v>
      </c>
      <c r="F8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108</v>
      </c>
      <c r="G81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135</v>
      </c>
      <c r="H8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453.5</v>
      </c>
      <c r="I81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567</v>
      </c>
    </row>
    <row r="820" spans="1:9" s="25" customFormat="1" ht="15" customHeight="1" x14ac:dyDescent="0.25">
      <c r="A820" s="42">
        <v>22</v>
      </c>
      <c r="B820" s="14"/>
      <c r="C820" s="37"/>
      <c r="D820" s="28"/>
      <c r="E820" s="29"/>
      <c r="F820" s="29"/>
      <c r="G820" s="29"/>
      <c r="H820" s="29"/>
      <c r="I820" s="29"/>
    </row>
    <row r="821" spans="1:9" s="25" customFormat="1" ht="15" customHeight="1" x14ac:dyDescent="0.25">
      <c r="A821" s="42">
        <v>22</v>
      </c>
      <c r="B821" s="12" t="s">
        <v>624</v>
      </c>
      <c r="C821" s="37"/>
      <c r="D821" s="26">
        <v>21.75</v>
      </c>
      <c r="E821" s="26">
        <f>MROUND(MachineRentalRates[[#This Row],[HOURLY                                                                            RATES]]*0.9,0.25)</f>
        <v>19.5</v>
      </c>
      <c r="F8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783</v>
      </c>
      <c r="G82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978.75</v>
      </c>
      <c r="H8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3288.5</v>
      </c>
      <c r="I82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4110.75</v>
      </c>
    </row>
    <row r="822" spans="1:9" s="25" customFormat="1" ht="15" customHeight="1" x14ac:dyDescent="0.25">
      <c r="A822" s="42">
        <v>22</v>
      </c>
      <c r="B822" s="14"/>
      <c r="C822" s="37"/>
      <c r="D822" s="28"/>
      <c r="E822" s="29"/>
      <c r="F822" s="29"/>
      <c r="G822" s="29"/>
      <c r="H822" s="29"/>
      <c r="I822" s="29"/>
    </row>
    <row r="823" spans="1:9" s="25" customFormat="1" ht="15" customHeight="1" x14ac:dyDescent="0.25">
      <c r="A823" s="42">
        <v>22</v>
      </c>
      <c r="B823" s="12" t="s">
        <v>625</v>
      </c>
      <c r="C823" s="37"/>
      <c r="D823" s="28"/>
      <c r="E823" s="29"/>
      <c r="F823" s="29"/>
      <c r="G823" s="29"/>
      <c r="H823" s="29"/>
      <c r="I823" s="29"/>
    </row>
    <row r="824" spans="1:9" s="25" customFormat="1" ht="15" customHeight="1" x14ac:dyDescent="0.25">
      <c r="A824" s="42">
        <v>22</v>
      </c>
      <c r="B824" s="14" t="s">
        <v>617</v>
      </c>
      <c r="C824" s="37"/>
      <c r="D824" s="26">
        <v>3.25</v>
      </c>
      <c r="E824" s="26">
        <f>MROUND(MachineRentalRates[[#This Row],[HOURLY                                                                            RATES]]*0.9,0.25)</f>
        <v>3</v>
      </c>
      <c r="F8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117</v>
      </c>
      <c r="G82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146.25</v>
      </c>
      <c r="H8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491.5</v>
      </c>
      <c r="I82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614.25</v>
      </c>
    </row>
    <row r="825" spans="1:9" s="25" customFormat="1" ht="15" customHeight="1" x14ac:dyDescent="0.25">
      <c r="A825" s="42">
        <v>22</v>
      </c>
      <c r="B825" s="14" t="s">
        <v>619</v>
      </c>
      <c r="C825" s="37"/>
      <c r="D825" s="26">
        <v>4.25</v>
      </c>
      <c r="E825" s="26">
        <f>MROUND(MachineRentalRates[[#This Row],[HOURLY                                                                            RATES]]*0.9,0.25)</f>
        <v>3.75</v>
      </c>
      <c r="F8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</v>
      </c>
      <c r="G82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191.25</v>
      </c>
      <c r="H8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642.5</v>
      </c>
      <c r="I82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803.25</v>
      </c>
    </row>
    <row r="826" spans="1:9" s="25" customFormat="1" ht="15" customHeight="1" x14ac:dyDescent="0.25">
      <c r="A826" s="42">
        <v>22</v>
      </c>
      <c r="B826" s="14" t="s">
        <v>620</v>
      </c>
      <c r="C826" s="37"/>
      <c r="D826" s="26">
        <v>5.5</v>
      </c>
      <c r="E826" s="26">
        <f>MROUND(MachineRentalRates[[#This Row],[HOURLY                                                                            RATES]]*0.9,0.25)</f>
        <v>5</v>
      </c>
      <c r="F8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198</v>
      </c>
      <c r="G82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247.5</v>
      </c>
      <c r="H8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831.5</v>
      </c>
      <c r="I82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1039.5</v>
      </c>
    </row>
    <row r="827" spans="1:9" s="25" customFormat="1" ht="15" customHeight="1" x14ac:dyDescent="0.25">
      <c r="A827" s="33"/>
      <c r="B827" s="14"/>
      <c r="C827" s="37"/>
      <c r="D827" s="28"/>
      <c r="E827" s="29"/>
      <c r="F827" s="29"/>
      <c r="G827" s="29"/>
      <c r="H827" s="29"/>
      <c r="I827" s="29"/>
    </row>
    <row r="828" spans="1:9" s="25" customFormat="1" ht="15" customHeight="1" thickBot="1" x14ac:dyDescent="0.3">
      <c r="A828" s="43">
        <v>23</v>
      </c>
      <c r="B828" s="40" t="s">
        <v>23</v>
      </c>
      <c r="C828" s="37"/>
      <c r="D828" s="28"/>
      <c r="E828" s="29"/>
      <c r="F828" s="29"/>
      <c r="G828" s="29"/>
      <c r="H828" s="29"/>
      <c r="I828" s="29"/>
    </row>
    <row r="829" spans="1:9" s="25" customFormat="1" ht="15" customHeight="1" thickTop="1" x14ac:dyDescent="0.25">
      <c r="A829" s="33"/>
      <c r="B829" s="11"/>
      <c r="C829" s="37"/>
      <c r="D829" s="28"/>
      <c r="E829" s="29"/>
      <c r="F829" s="29"/>
      <c r="G829" s="29"/>
      <c r="H829" s="29"/>
      <c r="I829" s="29"/>
    </row>
    <row r="830" spans="1:9" s="25" customFormat="1" ht="15" customHeight="1" x14ac:dyDescent="0.25">
      <c r="A830" s="42">
        <v>23</v>
      </c>
      <c r="B830" s="12" t="s">
        <v>626</v>
      </c>
      <c r="C830" s="37"/>
      <c r="D830" s="28"/>
      <c r="E830" s="29"/>
      <c r="F830" s="29"/>
      <c r="G830" s="29"/>
      <c r="H830" s="29"/>
      <c r="I830" s="29"/>
    </row>
    <row r="831" spans="1:9" s="25" customFormat="1" ht="15" customHeight="1" x14ac:dyDescent="0.25">
      <c r="A831" s="42">
        <v>23</v>
      </c>
      <c r="B831" s="14" t="s">
        <v>627</v>
      </c>
      <c r="C831" s="37"/>
      <c r="D831" s="26">
        <v>1</v>
      </c>
      <c r="E831" s="26">
        <f>MROUND(MachineRentalRates[[#This Row],[HOURLY                                                                            RATES]]*0.9,0.25)</f>
        <v>1</v>
      </c>
      <c r="F8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</v>
      </c>
      <c r="G8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45</v>
      </c>
      <c r="H8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151.25</v>
      </c>
      <c r="I8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189</v>
      </c>
    </row>
    <row r="832" spans="1:9" s="25" customFormat="1" ht="15" customHeight="1" x14ac:dyDescent="0.25">
      <c r="A832" s="42">
        <v>23</v>
      </c>
      <c r="B832" s="14" t="s">
        <v>791</v>
      </c>
      <c r="C832" s="37"/>
      <c r="D832" s="26">
        <v>1</v>
      </c>
      <c r="E832" s="26">
        <f>MROUND(MachineRentalRates[[#This Row],[HOURLY                                                                            RATES]]*0.9,0.25)</f>
        <v>1</v>
      </c>
      <c r="F8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</v>
      </c>
      <c r="G8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45</v>
      </c>
      <c r="H8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151.25</v>
      </c>
      <c r="I8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189</v>
      </c>
    </row>
    <row r="833" spans="1:9" s="25" customFormat="1" ht="15" customHeight="1" x14ac:dyDescent="0.25">
      <c r="A833" s="42">
        <v>23</v>
      </c>
      <c r="B833" s="14" t="s">
        <v>790</v>
      </c>
      <c r="C833" s="37"/>
      <c r="D833" s="26">
        <v>1.5</v>
      </c>
      <c r="E833" s="26">
        <f>MROUND(MachineRentalRates[[#This Row],[HOURLY                                                                            RATES]]*0.9,0.25)</f>
        <v>1.25</v>
      </c>
      <c r="F83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54</v>
      </c>
      <c r="G83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67.5</v>
      </c>
      <c r="H83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226.75</v>
      </c>
      <c r="I83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283.5</v>
      </c>
    </row>
    <row r="834" spans="1:9" s="25" customFormat="1" ht="15" customHeight="1" x14ac:dyDescent="0.25">
      <c r="A834" s="42">
        <v>23</v>
      </c>
      <c r="B834" s="14" t="s">
        <v>792</v>
      </c>
      <c r="C834" s="37"/>
      <c r="D834" s="26">
        <v>2.25</v>
      </c>
      <c r="E834" s="26">
        <f>MROUND(MachineRentalRates[[#This Row],[HOURLY                                                                            RATES]]*0.9,0.25)</f>
        <v>2</v>
      </c>
      <c r="F83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81</v>
      </c>
      <c r="G83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101.25</v>
      </c>
      <c r="H83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340.25</v>
      </c>
      <c r="I83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425.25</v>
      </c>
    </row>
    <row r="835" spans="1:9" s="25" customFormat="1" ht="15" customHeight="1" x14ac:dyDescent="0.25">
      <c r="A835" s="42">
        <v>23</v>
      </c>
      <c r="B835" s="14" t="s">
        <v>793</v>
      </c>
      <c r="C835" s="37"/>
      <c r="D835" s="26">
        <v>4.25</v>
      </c>
      <c r="E835" s="26">
        <f>MROUND(MachineRentalRates[[#This Row],[HOURLY                                                                            RATES]]*0.9,0.25)</f>
        <v>3.75</v>
      </c>
      <c r="F83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</v>
      </c>
      <c r="G83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191.25</v>
      </c>
      <c r="H83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642.5</v>
      </c>
      <c r="I83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803.25</v>
      </c>
    </row>
    <row r="836" spans="1:9" s="25" customFormat="1" ht="15" customHeight="1" x14ac:dyDescent="0.25">
      <c r="A836" s="42">
        <v>23</v>
      </c>
      <c r="B836" s="14" t="s">
        <v>794</v>
      </c>
      <c r="C836" s="37"/>
      <c r="D836" s="26">
        <v>5.75</v>
      </c>
      <c r="E836" s="26">
        <f>MROUND(MachineRentalRates[[#This Row],[HOURLY                                                                            RATES]]*0.9,0.25)</f>
        <v>5.25</v>
      </c>
      <c r="F8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207</v>
      </c>
      <c r="G83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258.75</v>
      </c>
      <c r="H8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869.5</v>
      </c>
      <c r="I83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1086.75</v>
      </c>
    </row>
    <row r="837" spans="1:9" s="25" customFormat="1" ht="15" customHeight="1" x14ac:dyDescent="0.25">
      <c r="A837" s="42">
        <v>23</v>
      </c>
      <c r="B837" s="14" t="s">
        <v>795</v>
      </c>
      <c r="C837" s="37"/>
      <c r="D837" s="26">
        <v>1.25</v>
      </c>
      <c r="E837" s="26">
        <v>0</v>
      </c>
      <c r="F8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45</v>
      </c>
      <c r="G83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56.25</v>
      </c>
      <c r="H8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189</v>
      </c>
      <c r="I83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236.25</v>
      </c>
    </row>
    <row r="838" spans="1:9" s="25" customFormat="1" ht="15" customHeight="1" x14ac:dyDescent="0.25">
      <c r="A838" s="42">
        <v>23</v>
      </c>
      <c r="B838" s="14"/>
      <c r="C838" s="37"/>
      <c r="D838" s="28"/>
      <c r="E838" s="29"/>
      <c r="F838" s="29"/>
      <c r="G838" s="29"/>
      <c r="H838" s="29"/>
      <c r="I838" s="29"/>
    </row>
    <row r="839" spans="1:9" s="25" customFormat="1" ht="15" customHeight="1" x14ac:dyDescent="0.25">
      <c r="A839" s="42">
        <v>23</v>
      </c>
      <c r="B839" s="12" t="s">
        <v>628</v>
      </c>
      <c r="C839" s="37"/>
      <c r="D839" s="28"/>
      <c r="E839" s="29"/>
      <c r="F839" s="29"/>
      <c r="G839" s="29"/>
      <c r="H839" s="29"/>
      <c r="I839" s="29"/>
    </row>
    <row r="840" spans="1:9" s="25" customFormat="1" ht="15" customHeight="1" x14ac:dyDescent="0.25">
      <c r="A840" s="42">
        <v>23</v>
      </c>
      <c r="B840" s="14" t="s">
        <v>629</v>
      </c>
      <c r="C840" s="37"/>
      <c r="D840" s="26">
        <v>57.25</v>
      </c>
      <c r="E840" s="26">
        <f>MROUND(MachineRentalRates[[#This Row],[HOURLY                                                                            RATES]]*0.9,0.25)</f>
        <v>51.5</v>
      </c>
      <c r="F8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2061</v>
      </c>
      <c r="G84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2576.25</v>
      </c>
      <c r="H84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8656.25</v>
      </c>
      <c r="I84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10820.25</v>
      </c>
    </row>
    <row r="841" spans="1:9" s="25" customFormat="1" ht="15" customHeight="1" x14ac:dyDescent="0.25">
      <c r="A841" s="42">
        <v>23</v>
      </c>
      <c r="B841" s="14" t="s">
        <v>630</v>
      </c>
      <c r="C841" s="37"/>
      <c r="D841" s="26">
        <v>75</v>
      </c>
      <c r="E841" s="26">
        <f>MROUND(MachineRentalRates[[#This Row],[HOURLY                                                                            RATES]]*0.9,0.25)</f>
        <v>67.5</v>
      </c>
      <c r="F8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2700</v>
      </c>
      <c r="G84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3375</v>
      </c>
      <c r="H8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11340</v>
      </c>
      <c r="I84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14175</v>
      </c>
    </row>
    <row r="842" spans="1:9" s="25" customFormat="1" ht="15" customHeight="1" x14ac:dyDescent="0.25">
      <c r="A842" s="42">
        <v>23</v>
      </c>
      <c r="B842" s="14" t="s">
        <v>631</v>
      </c>
      <c r="C842" s="37"/>
      <c r="D842" s="26">
        <v>92.75</v>
      </c>
      <c r="E842" s="26">
        <f>MROUND(MachineRentalRates[[#This Row],[HOURLY                                                                            RATES]]*0.9,0.25)</f>
        <v>83.5</v>
      </c>
      <c r="F8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3339</v>
      </c>
      <c r="G84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4173.75</v>
      </c>
      <c r="H84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14023.75</v>
      </c>
      <c r="I84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17529.75</v>
      </c>
    </row>
    <row r="843" spans="1:9" s="25" customFormat="1" ht="15" customHeight="1" x14ac:dyDescent="0.25">
      <c r="A843" s="42">
        <v>23</v>
      </c>
      <c r="B843" s="14" t="s">
        <v>632</v>
      </c>
      <c r="C843" s="37"/>
      <c r="D843" s="26">
        <v>98</v>
      </c>
      <c r="E843" s="26">
        <f>MROUND(MachineRentalRates[[#This Row],[HOURLY                                                                            RATES]]*0.9,0.25)</f>
        <v>88.25</v>
      </c>
      <c r="F8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3528</v>
      </c>
      <c r="G8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4410</v>
      </c>
      <c r="H8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14817.5</v>
      </c>
      <c r="I8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18522</v>
      </c>
    </row>
    <row r="844" spans="1:9" s="25" customFormat="1" ht="15" customHeight="1" x14ac:dyDescent="0.25">
      <c r="A844" s="42">
        <v>23</v>
      </c>
      <c r="B844" s="14" t="s">
        <v>633</v>
      </c>
      <c r="C844" s="37"/>
      <c r="D844" s="26">
        <v>102.5</v>
      </c>
      <c r="E844" s="26">
        <f>MROUND(MachineRentalRates[[#This Row],[HOURLY                                                                            RATES]]*0.9,0.25)</f>
        <v>92.25</v>
      </c>
      <c r="F8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3690</v>
      </c>
      <c r="G84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4612.5</v>
      </c>
      <c r="H8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15498</v>
      </c>
      <c r="I84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19372.5</v>
      </c>
    </row>
    <row r="845" spans="1:9" s="25" customFormat="1" ht="15" customHeight="1" x14ac:dyDescent="0.25">
      <c r="A845" s="42">
        <v>23</v>
      </c>
      <c r="B845" s="14" t="s">
        <v>634</v>
      </c>
      <c r="C845" s="37"/>
      <c r="D845" s="26">
        <v>106.75</v>
      </c>
      <c r="E845" s="26">
        <f>MROUND(MachineRentalRates[[#This Row],[HOURLY                                                                            RATES]]*0.9,0.25)</f>
        <v>96</v>
      </c>
      <c r="F8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3843</v>
      </c>
      <c r="G84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4803.75</v>
      </c>
      <c r="H8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16140.5</v>
      </c>
      <c r="I84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20175.75</v>
      </c>
    </row>
    <row r="846" spans="1:9" s="25" customFormat="1" ht="15" customHeight="1" x14ac:dyDescent="0.25">
      <c r="A846" s="42">
        <v>23</v>
      </c>
      <c r="B846" s="14" t="s">
        <v>635</v>
      </c>
      <c r="C846" s="37"/>
      <c r="D846" s="26">
        <v>127</v>
      </c>
      <c r="E846" s="26">
        <f>MROUND(MachineRentalRates[[#This Row],[HOURLY                                                                            RATES]]*0.9,0.25)</f>
        <v>114.25</v>
      </c>
      <c r="F8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4572</v>
      </c>
      <c r="G84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5715</v>
      </c>
      <c r="H8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19202.5</v>
      </c>
      <c r="I84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24003</v>
      </c>
    </row>
    <row r="847" spans="1:9" s="25" customFormat="1" ht="15" customHeight="1" x14ac:dyDescent="0.25">
      <c r="A847" s="42">
        <v>23</v>
      </c>
      <c r="B847" s="14" t="s">
        <v>636</v>
      </c>
      <c r="C847" s="37"/>
      <c r="D847" s="26">
        <v>150</v>
      </c>
      <c r="E847" s="26">
        <f>MROUND(MachineRentalRates[[#This Row],[HOURLY                                                                            RATES]]*0.9,0.25)</f>
        <v>135</v>
      </c>
      <c r="F8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5400</v>
      </c>
      <c r="G84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6750</v>
      </c>
      <c r="H8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22680</v>
      </c>
      <c r="I84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28350</v>
      </c>
    </row>
    <row r="848" spans="1:9" s="25" customFormat="1" ht="15" customHeight="1" x14ac:dyDescent="0.25">
      <c r="A848" s="42">
        <v>23</v>
      </c>
      <c r="B848" s="14" t="s">
        <v>637</v>
      </c>
      <c r="C848" s="37"/>
      <c r="D848" s="26">
        <v>168</v>
      </c>
      <c r="E848" s="26">
        <f>MROUND(MachineRentalRates[[#This Row],[HOURLY                                                                            RATES]]*0.9,0.25)</f>
        <v>151.25</v>
      </c>
      <c r="F8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6048</v>
      </c>
      <c r="G84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7560</v>
      </c>
      <c r="H8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25401.5</v>
      </c>
      <c r="I84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31752</v>
      </c>
    </row>
    <row r="849" spans="1:9" s="25" customFormat="1" ht="15" customHeight="1" x14ac:dyDescent="0.25">
      <c r="A849" s="42">
        <v>23</v>
      </c>
      <c r="B849" s="14" t="s">
        <v>638</v>
      </c>
      <c r="C849" s="37"/>
      <c r="D849" s="26">
        <v>185</v>
      </c>
      <c r="E849" s="26">
        <f>MROUND(MachineRentalRates[[#This Row],[HOURLY                                                                            RATES]]*0.9,0.25)</f>
        <v>166.5</v>
      </c>
      <c r="F8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6660</v>
      </c>
      <c r="G84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8325</v>
      </c>
      <c r="H8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27972</v>
      </c>
      <c r="I84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34965</v>
      </c>
    </row>
    <row r="850" spans="1:9" s="25" customFormat="1" ht="15" customHeight="1" x14ac:dyDescent="0.25">
      <c r="A850" s="42">
        <v>23</v>
      </c>
      <c r="B850" s="14" t="s">
        <v>639</v>
      </c>
      <c r="C850" s="37"/>
      <c r="D850" s="26">
        <v>205</v>
      </c>
      <c r="E850" s="26">
        <f>MROUND(MachineRentalRates[[#This Row],[HOURLY                                                                            RATES]]*0.9,0.25)</f>
        <v>184.5</v>
      </c>
      <c r="F8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7380</v>
      </c>
      <c r="G85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9225</v>
      </c>
      <c r="H8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30996</v>
      </c>
      <c r="I85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38745</v>
      </c>
    </row>
    <row r="851" spans="1:9" s="25" customFormat="1" ht="15" customHeight="1" x14ac:dyDescent="0.25">
      <c r="A851" s="42">
        <v>23</v>
      </c>
      <c r="B851" s="14" t="s">
        <v>640</v>
      </c>
      <c r="C851" s="37"/>
      <c r="D851" s="26">
        <v>225</v>
      </c>
      <c r="E851" s="26">
        <f>MROUND(MachineRentalRates[[#This Row],[HOURLY                                                                            RATES]]*0.9,0.25)</f>
        <v>202.5</v>
      </c>
      <c r="F8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8100</v>
      </c>
      <c r="G85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10125</v>
      </c>
      <c r="H8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34020</v>
      </c>
      <c r="I85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42525</v>
      </c>
    </row>
    <row r="852" spans="1:9" s="25" customFormat="1" ht="15" customHeight="1" x14ac:dyDescent="0.25">
      <c r="A852" s="42">
        <v>23</v>
      </c>
      <c r="B852" s="14"/>
      <c r="C852" s="37"/>
      <c r="D852" s="28"/>
      <c r="E852" s="29"/>
      <c r="F852" s="29"/>
      <c r="G852" s="29"/>
      <c r="H852" s="29"/>
      <c r="I852" s="29"/>
    </row>
    <row r="853" spans="1:9" s="25" customFormat="1" ht="15" customHeight="1" x14ac:dyDescent="0.25">
      <c r="A853" s="42">
        <v>23</v>
      </c>
      <c r="B853" s="12" t="s">
        <v>641</v>
      </c>
      <c r="C853" s="37"/>
      <c r="D853" s="28"/>
      <c r="E853" s="29"/>
      <c r="F853" s="29"/>
      <c r="G853" s="29"/>
      <c r="H853" s="29"/>
      <c r="I853" s="29"/>
    </row>
    <row r="854" spans="1:9" s="25" customFormat="1" ht="15" customHeight="1" x14ac:dyDescent="0.25">
      <c r="A854" s="42">
        <v>23</v>
      </c>
      <c r="B854" s="13" t="s">
        <v>642</v>
      </c>
      <c r="C854" s="37"/>
      <c r="D854" s="28"/>
      <c r="E854" s="29"/>
      <c r="F854" s="29"/>
      <c r="G854" s="29"/>
      <c r="H854" s="29"/>
      <c r="I854" s="29"/>
    </row>
    <row r="855" spans="1:9" s="25" customFormat="1" ht="15" customHeight="1" x14ac:dyDescent="0.25">
      <c r="A855" s="42">
        <v>23</v>
      </c>
      <c r="B855" s="14" t="s">
        <v>629</v>
      </c>
      <c r="C855" s="37"/>
      <c r="D855" s="26">
        <v>64</v>
      </c>
      <c r="E855" s="26">
        <f>MROUND(MachineRentalRates[[#This Row],[HOURLY                                                                            RATES]]*0.9,0.25)</f>
        <v>57.5</v>
      </c>
      <c r="F8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2304</v>
      </c>
      <c r="G85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2880</v>
      </c>
      <c r="H8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9676.75</v>
      </c>
      <c r="I85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12096</v>
      </c>
    </row>
    <row r="856" spans="1:9" s="25" customFormat="1" ht="15" customHeight="1" x14ac:dyDescent="0.25">
      <c r="A856" s="42">
        <v>23</v>
      </c>
      <c r="B856" s="14" t="s">
        <v>643</v>
      </c>
      <c r="C856" s="37"/>
      <c r="D856" s="26">
        <v>89.75</v>
      </c>
      <c r="E856" s="26">
        <f>MROUND(MachineRentalRates[[#This Row],[HOURLY                                                                            RATES]]*0.9,0.25)</f>
        <v>80.75</v>
      </c>
      <c r="F8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3231</v>
      </c>
      <c r="G85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4038.75</v>
      </c>
      <c r="H8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13570.25</v>
      </c>
      <c r="I85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16962.75</v>
      </c>
    </row>
    <row r="857" spans="1:9" s="25" customFormat="1" ht="15" customHeight="1" x14ac:dyDescent="0.25">
      <c r="A857" s="42">
        <v>23</v>
      </c>
      <c r="B857" s="14" t="s">
        <v>630</v>
      </c>
      <c r="C857" s="37"/>
      <c r="D857" s="26">
        <v>115.5</v>
      </c>
      <c r="E857" s="26">
        <f>MROUND(MachineRentalRates[[#This Row],[HOURLY                                                                            RATES]]*0.9,0.25)</f>
        <v>104</v>
      </c>
      <c r="F8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4158</v>
      </c>
      <c r="G85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5197.5</v>
      </c>
      <c r="H8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17463.5</v>
      </c>
      <c r="I85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21829.5</v>
      </c>
    </row>
    <row r="858" spans="1:9" s="25" customFormat="1" ht="15" customHeight="1" x14ac:dyDescent="0.25">
      <c r="A858" s="42">
        <v>23</v>
      </c>
      <c r="B858" s="14" t="s">
        <v>644</v>
      </c>
      <c r="C858" s="37"/>
      <c r="D858" s="26">
        <v>134.5</v>
      </c>
      <c r="E858" s="26">
        <f>MROUND(MachineRentalRates[[#This Row],[HOURLY                                                                            RATES]]*0.9,0.25)</f>
        <v>121</v>
      </c>
      <c r="F8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4842</v>
      </c>
      <c r="G85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6052.5</v>
      </c>
      <c r="H8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20336.5</v>
      </c>
      <c r="I85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25420.5</v>
      </c>
    </row>
    <row r="859" spans="1:9" s="25" customFormat="1" ht="15" customHeight="1" x14ac:dyDescent="0.25">
      <c r="A859" s="42">
        <v>23</v>
      </c>
      <c r="B859" s="14" t="s">
        <v>631</v>
      </c>
      <c r="C859" s="37"/>
      <c r="D859" s="26">
        <v>141</v>
      </c>
      <c r="E859" s="26">
        <f>MROUND(MachineRentalRates[[#This Row],[HOURLY                                                                            RATES]]*0.9,0.25)</f>
        <v>127</v>
      </c>
      <c r="F8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5076</v>
      </c>
      <c r="G85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6345</v>
      </c>
      <c r="H8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21319.25</v>
      </c>
      <c r="I85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26649</v>
      </c>
    </row>
    <row r="860" spans="1:9" s="25" customFormat="1" ht="15" customHeight="1" x14ac:dyDescent="0.25">
      <c r="A860" s="42">
        <v>23</v>
      </c>
      <c r="B860" s="14" t="s">
        <v>633</v>
      </c>
      <c r="C860" s="37"/>
      <c r="D860" s="26">
        <v>155</v>
      </c>
      <c r="E860" s="26">
        <f>MROUND(MachineRentalRates[[#This Row],[HOURLY                                                                            RATES]]*0.9,0.25)</f>
        <v>139.5</v>
      </c>
      <c r="F8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5580</v>
      </c>
      <c r="G86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6975</v>
      </c>
      <c r="H8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23436</v>
      </c>
      <c r="I86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29295</v>
      </c>
    </row>
    <row r="861" spans="1:9" s="25" customFormat="1" ht="15" customHeight="1" x14ac:dyDescent="0.25">
      <c r="A861" s="42">
        <v>23</v>
      </c>
      <c r="B861" s="14"/>
      <c r="C861" s="37"/>
      <c r="D861" s="28"/>
      <c r="E861" s="29"/>
      <c r="F861" s="29"/>
      <c r="G861" s="29"/>
      <c r="H861" s="29"/>
      <c r="I861" s="29"/>
    </row>
    <row r="862" spans="1:9" s="25" customFormat="1" ht="15" customHeight="1" x14ac:dyDescent="0.25">
      <c r="A862" s="42">
        <v>23</v>
      </c>
      <c r="B862" s="12" t="s">
        <v>645</v>
      </c>
      <c r="C862" s="37"/>
      <c r="D862" s="28"/>
      <c r="E862" s="29"/>
      <c r="F862" s="29"/>
      <c r="G862" s="29"/>
      <c r="H862" s="29"/>
      <c r="I862" s="29"/>
    </row>
    <row r="863" spans="1:9" s="25" customFormat="1" ht="15" customHeight="1" x14ac:dyDescent="0.25">
      <c r="A863" s="42">
        <v>23</v>
      </c>
      <c r="B863" s="14" t="s">
        <v>646</v>
      </c>
      <c r="C863" s="37"/>
      <c r="D863" s="26">
        <v>28.5</v>
      </c>
      <c r="E863" s="26">
        <f>MROUND(MachineRentalRates[[#This Row],[HOURLY                                                                            RATES]]*0.9,0.25)</f>
        <v>25.75</v>
      </c>
      <c r="F8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1026</v>
      </c>
      <c r="G86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1282.5</v>
      </c>
      <c r="H8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4309.25</v>
      </c>
      <c r="I86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5386.5</v>
      </c>
    </row>
    <row r="864" spans="1:9" s="25" customFormat="1" ht="15" customHeight="1" x14ac:dyDescent="0.25">
      <c r="A864" s="42">
        <v>23</v>
      </c>
      <c r="B864" s="14" t="s">
        <v>647</v>
      </c>
      <c r="C864" s="37"/>
      <c r="D864" s="26">
        <v>36.25</v>
      </c>
      <c r="E864" s="26">
        <f>MROUND(MachineRentalRates[[#This Row],[HOURLY                                                                            RATES]]*0.9,0.25)</f>
        <v>32.75</v>
      </c>
      <c r="F8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1305</v>
      </c>
      <c r="G86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1631.25</v>
      </c>
      <c r="H8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5481</v>
      </c>
      <c r="I86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6851.25</v>
      </c>
    </row>
    <row r="865" spans="1:9" s="25" customFormat="1" ht="15" customHeight="1" x14ac:dyDescent="0.25">
      <c r="A865" s="42">
        <v>23</v>
      </c>
      <c r="B865" s="14" t="s">
        <v>648</v>
      </c>
      <c r="C865" s="37"/>
      <c r="D865" s="26">
        <v>44</v>
      </c>
      <c r="E865" s="26">
        <f>MROUND(MachineRentalRates[[#This Row],[HOURLY                                                                            RATES]]*0.9,0.25)</f>
        <v>39.5</v>
      </c>
      <c r="F8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1584</v>
      </c>
      <c r="G86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1980</v>
      </c>
      <c r="H8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6652.75</v>
      </c>
      <c r="I86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8316</v>
      </c>
    </row>
    <row r="866" spans="1:9" s="25" customFormat="1" ht="15" customHeight="1" x14ac:dyDescent="0.25">
      <c r="A866" s="42">
        <v>23</v>
      </c>
      <c r="B866" s="14" t="s">
        <v>649</v>
      </c>
      <c r="C866" s="37"/>
      <c r="D866" s="26">
        <v>51.75</v>
      </c>
      <c r="E866" s="26">
        <f>MROUND(MachineRentalRates[[#This Row],[HOURLY                                                                            RATES]]*0.9,0.25)</f>
        <v>46.5</v>
      </c>
      <c r="F8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1863</v>
      </c>
      <c r="G86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2328.75</v>
      </c>
      <c r="H8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7824.5</v>
      </c>
      <c r="I86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9780.75</v>
      </c>
    </row>
    <row r="867" spans="1:9" s="25" customFormat="1" ht="15" customHeight="1" x14ac:dyDescent="0.25">
      <c r="A867" s="42">
        <v>23</v>
      </c>
      <c r="B867" s="14" t="s">
        <v>650</v>
      </c>
      <c r="C867" s="37"/>
      <c r="D867" s="26">
        <v>59.5</v>
      </c>
      <c r="E867" s="26">
        <f>MROUND(MachineRentalRates[[#This Row],[HOURLY                                                                            RATES]]*0.9,0.25)</f>
        <v>53.5</v>
      </c>
      <c r="F8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2142</v>
      </c>
      <c r="G86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2677.5</v>
      </c>
      <c r="H8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8996.5</v>
      </c>
      <c r="I86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11245.5</v>
      </c>
    </row>
    <row r="868" spans="1:9" s="25" customFormat="1" ht="15" customHeight="1" x14ac:dyDescent="0.25">
      <c r="A868" s="42">
        <v>23</v>
      </c>
      <c r="B868" s="14" t="s">
        <v>651</v>
      </c>
      <c r="C868" s="37"/>
      <c r="D868" s="26">
        <v>66.25</v>
      </c>
      <c r="E868" s="26">
        <f>MROUND(MachineRentalRates[[#This Row],[HOURLY                                                                            RATES]]*0.9,0.25)</f>
        <v>59.75</v>
      </c>
      <c r="F8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2385</v>
      </c>
      <c r="G86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2981.25</v>
      </c>
      <c r="H8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10017</v>
      </c>
      <c r="I86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12521.25</v>
      </c>
    </row>
    <row r="869" spans="1:9" s="25" customFormat="1" ht="15" customHeight="1" x14ac:dyDescent="0.25">
      <c r="A869" s="42">
        <v>23</v>
      </c>
      <c r="B869" s="14" t="s">
        <v>652</v>
      </c>
      <c r="C869" s="37"/>
      <c r="D869" s="26">
        <v>74</v>
      </c>
      <c r="E869" s="26">
        <f>MROUND(MachineRentalRates[[#This Row],[HOURLY                                                                            RATES]]*0.9,0.25)</f>
        <v>66.5</v>
      </c>
      <c r="F8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2664</v>
      </c>
      <c r="G86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3330</v>
      </c>
      <c r="H8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11188.75</v>
      </c>
      <c r="I86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13986</v>
      </c>
    </row>
    <row r="870" spans="1:9" s="25" customFormat="1" ht="15" customHeight="1" x14ac:dyDescent="0.25">
      <c r="A870" s="42">
        <v>23</v>
      </c>
      <c r="B870" s="14" t="s">
        <v>653</v>
      </c>
      <c r="C870" s="37"/>
      <c r="D870" s="26">
        <v>81.75</v>
      </c>
      <c r="E870" s="26">
        <f>MROUND(MachineRentalRates[[#This Row],[HOURLY                                                                            RATES]]*0.9,0.25)</f>
        <v>73.5</v>
      </c>
      <c r="F8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2943</v>
      </c>
      <c r="G87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3678.75</v>
      </c>
      <c r="H87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12360.5</v>
      </c>
      <c r="I87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15450.75</v>
      </c>
    </row>
    <row r="871" spans="1:9" s="25" customFormat="1" ht="15" customHeight="1" x14ac:dyDescent="0.25">
      <c r="A871" s="42">
        <v>23</v>
      </c>
      <c r="B871" s="14" t="s">
        <v>654</v>
      </c>
      <c r="C871" s="37"/>
      <c r="D871" s="26">
        <v>89.5</v>
      </c>
      <c r="E871" s="26">
        <f>MROUND(MachineRentalRates[[#This Row],[HOURLY                                                                            RATES]]*0.9,0.25)</f>
        <v>80.5</v>
      </c>
      <c r="F8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3222</v>
      </c>
      <c r="G87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4027.5</v>
      </c>
      <c r="H87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13532.5</v>
      </c>
      <c r="I87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16915.5</v>
      </c>
    </row>
    <row r="872" spans="1:9" s="25" customFormat="1" ht="15" customHeight="1" x14ac:dyDescent="0.25">
      <c r="A872" s="42">
        <v>23</v>
      </c>
      <c r="B872" s="14" t="s">
        <v>655</v>
      </c>
      <c r="C872" s="37"/>
      <c r="D872" s="26">
        <v>97.25</v>
      </c>
      <c r="E872" s="26">
        <f>MROUND(MachineRentalRates[[#This Row],[HOURLY                                                                            RATES]]*0.9,0.25)</f>
        <v>87.5</v>
      </c>
      <c r="F8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3501</v>
      </c>
      <c r="G87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4376.25</v>
      </c>
      <c r="H8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14704.25</v>
      </c>
      <c r="I87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18380.25</v>
      </c>
    </row>
    <row r="873" spans="1:9" s="25" customFormat="1" ht="15" customHeight="1" x14ac:dyDescent="0.25">
      <c r="A873" s="42">
        <v>23</v>
      </c>
      <c r="B873" s="14" t="s">
        <v>227</v>
      </c>
      <c r="C873" s="37"/>
      <c r="D873" s="26">
        <v>105</v>
      </c>
      <c r="E873" s="26">
        <f>MROUND(MachineRentalRates[[#This Row],[HOURLY                                                                            RATES]]*0.9,0.25)</f>
        <v>94.5</v>
      </c>
      <c r="F8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3780</v>
      </c>
      <c r="G87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4725</v>
      </c>
      <c r="H8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15876</v>
      </c>
      <c r="I87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19845</v>
      </c>
    </row>
    <row r="874" spans="1:9" s="25" customFormat="1" ht="15" customHeight="1" x14ac:dyDescent="0.25">
      <c r="A874" s="42">
        <v>23</v>
      </c>
      <c r="B874" s="14" t="s">
        <v>656</v>
      </c>
      <c r="C874" s="37"/>
      <c r="D874" s="26">
        <v>112.75</v>
      </c>
      <c r="E874" s="26">
        <f>MROUND(MachineRentalRates[[#This Row],[HOURLY                                                                            RATES]]*0.9,0.25)</f>
        <v>101.5</v>
      </c>
      <c r="F8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4059</v>
      </c>
      <c r="G87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5073.75</v>
      </c>
      <c r="H8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17047.75</v>
      </c>
      <c r="I87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21309.75</v>
      </c>
    </row>
    <row r="875" spans="1:9" s="25" customFormat="1" ht="15" customHeight="1" x14ac:dyDescent="0.25">
      <c r="A875" s="42">
        <v>23</v>
      </c>
      <c r="B875" s="14" t="s">
        <v>657</v>
      </c>
      <c r="C875" s="37"/>
      <c r="D875" s="26">
        <v>120.5</v>
      </c>
      <c r="E875" s="26">
        <f>MROUND(MachineRentalRates[[#This Row],[HOURLY                                                                            RATES]]*0.9,0.25)</f>
        <v>108.5</v>
      </c>
      <c r="F8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4338</v>
      </c>
      <c r="G87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5422.5</v>
      </c>
      <c r="H8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18219.5</v>
      </c>
      <c r="I87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22774.5</v>
      </c>
    </row>
    <row r="876" spans="1:9" s="25" customFormat="1" ht="15" customHeight="1" x14ac:dyDescent="0.25">
      <c r="A876" s="42">
        <v>23</v>
      </c>
      <c r="B876" s="14"/>
      <c r="C876" s="37"/>
      <c r="D876" s="28"/>
      <c r="E876" s="29"/>
      <c r="F876" s="29"/>
      <c r="G876" s="29"/>
      <c r="H876" s="29"/>
      <c r="I876" s="29"/>
    </row>
    <row r="877" spans="1:9" s="25" customFormat="1" ht="15" customHeight="1" x14ac:dyDescent="0.25">
      <c r="A877" s="42">
        <v>23</v>
      </c>
      <c r="B877" s="12" t="s">
        <v>658</v>
      </c>
      <c r="C877" s="37"/>
      <c r="D877" s="28"/>
      <c r="E877" s="29"/>
      <c r="F877" s="29"/>
      <c r="G877" s="29"/>
      <c r="H877" s="29"/>
      <c r="I877" s="29"/>
    </row>
    <row r="878" spans="1:9" s="25" customFormat="1" ht="15" customHeight="1" x14ac:dyDescent="0.25">
      <c r="A878" s="42">
        <v>23</v>
      </c>
      <c r="B878" s="14" t="s">
        <v>659</v>
      </c>
      <c r="C878" s="37"/>
      <c r="D878" s="26">
        <v>5.5</v>
      </c>
      <c r="E878" s="26">
        <f>MROUND(MachineRentalRates[[#This Row],[HOURLY                                                                            RATES]]*0.9,0.25)</f>
        <v>5</v>
      </c>
      <c r="F87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198</v>
      </c>
      <c r="G87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247.5</v>
      </c>
      <c r="H87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831.5</v>
      </c>
      <c r="I87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1039.5</v>
      </c>
    </row>
    <row r="879" spans="1:9" s="25" customFormat="1" ht="15" customHeight="1" x14ac:dyDescent="0.25">
      <c r="A879" s="42">
        <v>23</v>
      </c>
      <c r="B879" s="14" t="s">
        <v>660</v>
      </c>
      <c r="C879" s="37"/>
      <c r="D879" s="26">
        <v>7.5</v>
      </c>
      <c r="E879" s="26">
        <f>MROUND(MachineRentalRates[[#This Row],[HOURLY                                                                            RATES]]*0.9,0.25)</f>
        <v>6.75</v>
      </c>
      <c r="F8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270</v>
      </c>
      <c r="G87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337.5</v>
      </c>
      <c r="H8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1134</v>
      </c>
      <c r="I87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1417.5</v>
      </c>
    </row>
    <row r="880" spans="1:9" s="25" customFormat="1" ht="15" customHeight="1" x14ac:dyDescent="0.25">
      <c r="A880" s="42">
        <v>23</v>
      </c>
      <c r="B880" s="14" t="s">
        <v>661</v>
      </c>
      <c r="C880" s="37"/>
      <c r="D880" s="26">
        <v>10.75</v>
      </c>
      <c r="E880" s="26">
        <f>MROUND(MachineRentalRates[[#This Row],[HOURLY                                                                            RATES]]*0.9,0.25)</f>
        <v>9.75</v>
      </c>
      <c r="F8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387</v>
      </c>
      <c r="G88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483.75</v>
      </c>
      <c r="H8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1625.5</v>
      </c>
      <c r="I88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2031.75</v>
      </c>
    </row>
    <row r="881" spans="1:9" s="25" customFormat="1" ht="15" customHeight="1" x14ac:dyDescent="0.25">
      <c r="A881" s="42">
        <v>23</v>
      </c>
      <c r="B881" s="14" t="s">
        <v>662</v>
      </c>
      <c r="C881" s="37"/>
      <c r="D881" s="26">
        <v>16.25</v>
      </c>
      <c r="E881" s="26">
        <f>MROUND(MachineRentalRates[[#This Row],[HOURLY                                                                            RATES]]*0.9,0.25)</f>
        <v>14.75</v>
      </c>
      <c r="F8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585</v>
      </c>
      <c r="G88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731.25</v>
      </c>
      <c r="H8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2457</v>
      </c>
      <c r="I88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3071.25</v>
      </c>
    </row>
    <row r="882" spans="1:9" s="25" customFormat="1" ht="15" customHeight="1" x14ac:dyDescent="0.25">
      <c r="A882" s="42">
        <v>23</v>
      </c>
      <c r="B882" s="14" t="s">
        <v>663</v>
      </c>
      <c r="C882" s="37"/>
      <c r="D882" s="26">
        <v>24.75</v>
      </c>
      <c r="E882" s="26">
        <f>MROUND(MachineRentalRates[[#This Row],[HOURLY                                                                            RATES]]*0.9,0.25)</f>
        <v>22.25</v>
      </c>
      <c r="F8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891</v>
      </c>
      <c r="G88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1113.75</v>
      </c>
      <c r="H8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3742.25</v>
      </c>
      <c r="I88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4677.75</v>
      </c>
    </row>
    <row r="883" spans="1:9" s="25" customFormat="1" ht="15" customHeight="1" x14ac:dyDescent="0.25">
      <c r="A883" s="42">
        <v>23</v>
      </c>
      <c r="B883" s="14"/>
      <c r="C883" s="37"/>
      <c r="D883" s="28"/>
      <c r="E883" s="29"/>
      <c r="F883" s="29"/>
      <c r="G883" s="29"/>
      <c r="H883" s="29"/>
      <c r="I883" s="29"/>
    </row>
    <row r="884" spans="1:9" s="25" customFormat="1" ht="15" customHeight="1" x14ac:dyDescent="0.25">
      <c r="A884" s="42">
        <v>23</v>
      </c>
      <c r="B884" s="12" t="s">
        <v>664</v>
      </c>
      <c r="C884" s="37"/>
      <c r="D884" s="28"/>
      <c r="E884" s="29"/>
      <c r="F884" s="29"/>
      <c r="G884" s="29"/>
      <c r="H884" s="29"/>
      <c r="I884" s="29"/>
    </row>
    <row r="885" spans="1:9" s="25" customFormat="1" ht="15" customHeight="1" x14ac:dyDescent="0.25">
      <c r="A885" s="42">
        <v>23</v>
      </c>
      <c r="B885" s="13" t="s">
        <v>665</v>
      </c>
      <c r="C885" s="37"/>
      <c r="D885" s="28"/>
      <c r="E885" s="29"/>
      <c r="F885" s="29"/>
      <c r="G885" s="29"/>
      <c r="H885" s="29"/>
      <c r="I885" s="29"/>
    </row>
    <row r="886" spans="1:9" s="25" customFormat="1" ht="15" customHeight="1" x14ac:dyDescent="0.25">
      <c r="A886" s="42">
        <v>23</v>
      </c>
      <c r="B886" s="14" t="s">
        <v>666</v>
      </c>
      <c r="C886" s="37"/>
      <c r="D886" s="26">
        <v>16.25</v>
      </c>
      <c r="E886" s="26">
        <f>MROUND(MachineRentalRates[[#This Row],[HOURLY                                                                            RATES]]*0.9,0.25)</f>
        <v>14.75</v>
      </c>
      <c r="F8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585</v>
      </c>
      <c r="G88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731.25</v>
      </c>
      <c r="H8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2457</v>
      </c>
      <c r="I88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3071.25</v>
      </c>
    </row>
    <row r="887" spans="1:9" s="25" customFormat="1" ht="15" customHeight="1" x14ac:dyDescent="0.25">
      <c r="A887" s="42">
        <v>23</v>
      </c>
      <c r="B887" s="14" t="s">
        <v>667</v>
      </c>
      <c r="C887" s="37"/>
      <c r="D887" s="26">
        <v>26.75</v>
      </c>
      <c r="E887" s="26">
        <f>MROUND(MachineRentalRates[[#This Row],[HOURLY                                                                            RATES]]*0.9,0.25)</f>
        <v>24</v>
      </c>
      <c r="F8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963</v>
      </c>
      <c r="G88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1203.75</v>
      </c>
      <c r="H88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4044.5</v>
      </c>
      <c r="I88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5055.75</v>
      </c>
    </row>
    <row r="888" spans="1:9" s="25" customFormat="1" ht="15" customHeight="1" x14ac:dyDescent="0.25">
      <c r="A888" s="42">
        <v>23</v>
      </c>
      <c r="B888" s="14" t="s">
        <v>668</v>
      </c>
      <c r="C888" s="37"/>
      <c r="D888" s="26">
        <v>40.25</v>
      </c>
      <c r="E888" s="26">
        <f>MROUND(MachineRentalRates[[#This Row],[HOURLY                                                                            RATES]]*0.9,0.25)</f>
        <v>36.25</v>
      </c>
      <c r="F8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1449</v>
      </c>
      <c r="G88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1811.25</v>
      </c>
      <c r="H88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6085.75</v>
      </c>
      <c r="I88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7607.25</v>
      </c>
    </row>
    <row r="889" spans="1:9" s="25" customFormat="1" ht="15" customHeight="1" x14ac:dyDescent="0.25">
      <c r="A889" s="42">
        <v>23</v>
      </c>
      <c r="B889" s="14"/>
      <c r="C889" s="37"/>
      <c r="D889" s="28"/>
      <c r="E889" s="29"/>
      <c r="F889" s="29"/>
      <c r="G889" s="29"/>
      <c r="H889" s="29"/>
      <c r="I889" s="29"/>
    </row>
    <row r="890" spans="1:9" s="25" customFormat="1" ht="15" customHeight="1" x14ac:dyDescent="0.25">
      <c r="A890" s="42">
        <v>23</v>
      </c>
      <c r="B890" s="13" t="s">
        <v>669</v>
      </c>
      <c r="C890" s="37"/>
      <c r="D890" s="28"/>
      <c r="E890" s="29"/>
      <c r="F890" s="29"/>
      <c r="G890" s="29"/>
      <c r="H890" s="29"/>
      <c r="I890" s="29"/>
    </row>
    <row r="891" spans="1:9" s="25" customFormat="1" ht="15" customHeight="1" x14ac:dyDescent="0.25">
      <c r="A891" s="42">
        <v>23</v>
      </c>
      <c r="B891" s="14" t="s">
        <v>670</v>
      </c>
      <c r="C891" s="37"/>
      <c r="D891" s="26">
        <v>15</v>
      </c>
      <c r="E891" s="26">
        <f>MROUND(MachineRentalRates[[#This Row],[HOURLY                                                                            RATES]]*0.9,0.25)</f>
        <v>13.5</v>
      </c>
      <c r="F8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540</v>
      </c>
      <c r="G89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675</v>
      </c>
      <c r="H8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2268</v>
      </c>
      <c r="I89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2835</v>
      </c>
    </row>
    <row r="892" spans="1:9" s="25" customFormat="1" ht="15" customHeight="1" x14ac:dyDescent="0.25">
      <c r="A892" s="42">
        <v>23</v>
      </c>
      <c r="B892" s="14" t="s">
        <v>671</v>
      </c>
      <c r="C892" s="37"/>
      <c r="D892" s="26">
        <v>22.25</v>
      </c>
      <c r="E892" s="26">
        <f>MROUND(MachineRentalRates[[#This Row],[HOURLY                                                                            RATES]]*0.9,0.25)</f>
        <v>20</v>
      </c>
      <c r="F8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801</v>
      </c>
      <c r="G89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1001.25</v>
      </c>
      <c r="H8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3364.25</v>
      </c>
      <c r="I89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4205.25</v>
      </c>
    </row>
    <row r="893" spans="1:9" s="25" customFormat="1" ht="15" customHeight="1" x14ac:dyDescent="0.25">
      <c r="A893" s="42">
        <v>23</v>
      </c>
      <c r="B893" s="14" t="s">
        <v>672</v>
      </c>
      <c r="C893" s="37"/>
      <c r="D893" s="26">
        <v>33.75</v>
      </c>
      <c r="E893" s="26">
        <f>MROUND(MachineRentalRates[[#This Row],[HOURLY                                                                            RATES]]*0.9,0.25)</f>
        <v>30.5</v>
      </c>
      <c r="F8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1215</v>
      </c>
      <c r="G89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1518.75</v>
      </c>
      <c r="H8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5103</v>
      </c>
      <c r="I89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6378.75</v>
      </c>
    </row>
    <row r="894" spans="1:9" s="25" customFormat="1" ht="15" customHeight="1" x14ac:dyDescent="0.25">
      <c r="A894" s="42">
        <v>23</v>
      </c>
      <c r="B894" s="14" t="s">
        <v>673</v>
      </c>
      <c r="C894" s="37"/>
      <c r="D894" s="26">
        <v>40</v>
      </c>
      <c r="E894" s="26">
        <f>MROUND(MachineRentalRates[[#This Row],[HOURLY                                                                            RATES]]*0.9,0.25)</f>
        <v>36</v>
      </c>
      <c r="F8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1440</v>
      </c>
      <c r="G89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1800</v>
      </c>
      <c r="H8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6048</v>
      </c>
      <c r="I89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7560</v>
      </c>
    </row>
    <row r="895" spans="1:9" s="25" customFormat="1" ht="15" customHeight="1" x14ac:dyDescent="0.25">
      <c r="A895" s="42">
        <v>23</v>
      </c>
      <c r="B895" s="14"/>
      <c r="C895" s="37"/>
      <c r="D895" s="28"/>
      <c r="E895" s="29"/>
      <c r="F895" s="29"/>
      <c r="G895" s="29"/>
      <c r="H895" s="29"/>
      <c r="I895" s="29"/>
    </row>
    <row r="896" spans="1:9" s="25" customFormat="1" ht="15" customHeight="1" x14ac:dyDescent="0.25">
      <c r="A896" s="42">
        <v>23</v>
      </c>
      <c r="B896" s="12" t="s">
        <v>674</v>
      </c>
      <c r="C896" s="37"/>
      <c r="D896" s="28"/>
      <c r="E896" s="29"/>
      <c r="F896" s="29"/>
      <c r="G896" s="29"/>
      <c r="H896" s="29"/>
      <c r="I896" s="29"/>
    </row>
    <row r="897" spans="1:9" s="25" customFormat="1" ht="15" customHeight="1" x14ac:dyDescent="0.25">
      <c r="A897" s="42">
        <v>23</v>
      </c>
      <c r="B897" s="13" t="s">
        <v>675</v>
      </c>
      <c r="C897" s="37"/>
      <c r="D897" s="28"/>
      <c r="E897" s="29"/>
      <c r="F897" s="29"/>
      <c r="G897" s="29"/>
      <c r="H897" s="29"/>
      <c r="I897" s="29"/>
    </row>
    <row r="898" spans="1:9" s="25" customFormat="1" ht="15" customHeight="1" x14ac:dyDescent="0.25">
      <c r="A898" s="42">
        <v>23</v>
      </c>
      <c r="B898" s="14" t="s">
        <v>676</v>
      </c>
      <c r="C898" s="37"/>
      <c r="D898" s="26">
        <v>5.75</v>
      </c>
      <c r="E898" s="26">
        <f>MROUND(MachineRentalRates[[#This Row],[HOURLY                                                                            RATES]]*0.9,0.25)</f>
        <v>5.25</v>
      </c>
      <c r="F8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207</v>
      </c>
      <c r="G89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258.75</v>
      </c>
      <c r="H89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869.5</v>
      </c>
      <c r="I89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1086.75</v>
      </c>
    </row>
    <row r="899" spans="1:9" s="25" customFormat="1" ht="15" customHeight="1" x14ac:dyDescent="0.25">
      <c r="A899" s="42">
        <v>23</v>
      </c>
      <c r="B899" s="14" t="s">
        <v>61</v>
      </c>
      <c r="C899" s="37"/>
      <c r="D899" s="26">
        <v>11.25</v>
      </c>
      <c r="E899" s="26">
        <f>MROUND(MachineRentalRates[[#This Row],[HOURLY                                                                            RATES]]*0.9,0.25)</f>
        <v>10.25</v>
      </c>
      <c r="F8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405</v>
      </c>
      <c r="G89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506.25</v>
      </c>
      <c r="H89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1701</v>
      </c>
      <c r="I89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2126.25</v>
      </c>
    </row>
    <row r="900" spans="1:9" s="25" customFormat="1" ht="15" customHeight="1" x14ac:dyDescent="0.25">
      <c r="A900" s="42">
        <v>23</v>
      </c>
      <c r="B900" s="14"/>
      <c r="C900" s="37"/>
      <c r="D900" s="28"/>
      <c r="E900" s="29"/>
      <c r="F900" s="29"/>
      <c r="G900" s="29"/>
      <c r="H900" s="29"/>
      <c r="I900" s="29"/>
    </row>
    <row r="901" spans="1:9" s="25" customFormat="1" ht="15" customHeight="1" x14ac:dyDescent="0.25">
      <c r="A901" s="42">
        <v>23</v>
      </c>
      <c r="B901" s="13" t="s">
        <v>677</v>
      </c>
      <c r="C901" s="37"/>
      <c r="D901" s="28"/>
      <c r="E901" s="29"/>
      <c r="F901" s="29"/>
      <c r="G901" s="29"/>
      <c r="H901" s="29"/>
      <c r="I901" s="29"/>
    </row>
    <row r="902" spans="1:9" s="25" customFormat="1" ht="15" customHeight="1" x14ac:dyDescent="0.25">
      <c r="A902" s="42">
        <v>23</v>
      </c>
      <c r="B902" s="14" t="s">
        <v>678</v>
      </c>
      <c r="C902" s="37"/>
      <c r="D902" s="26">
        <v>11.5</v>
      </c>
      <c r="E902" s="26">
        <f>MROUND(MachineRentalRates[[#This Row],[HOURLY                                                                            RATES]]*0.9,0.25)</f>
        <v>10.25</v>
      </c>
      <c r="F9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414</v>
      </c>
      <c r="G90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517.5</v>
      </c>
      <c r="H9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1738.75</v>
      </c>
      <c r="I90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2173.5</v>
      </c>
    </row>
    <row r="903" spans="1:9" s="25" customFormat="1" ht="15" customHeight="1" x14ac:dyDescent="0.25">
      <c r="A903" s="42">
        <v>23</v>
      </c>
      <c r="B903" s="14"/>
      <c r="C903" s="37"/>
      <c r="D903" s="28"/>
      <c r="E903" s="29"/>
      <c r="F903" s="29"/>
      <c r="G903" s="29"/>
      <c r="H903" s="29"/>
      <c r="I903" s="29"/>
    </row>
    <row r="904" spans="1:9" s="25" customFormat="1" ht="15" customHeight="1" x14ac:dyDescent="0.25">
      <c r="A904" s="42">
        <v>23</v>
      </c>
      <c r="B904" s="13" t="s">
        <v>679</v>
      </c>
      <c r="C904" s="37"/>
      <c r="D904" s="28"/>
      <c r="E904" s="29"/>
      <c r="F904" s="29"/>
      <c r="G904" s="29"/>
      <c r="H904" s="29"/>
      <c r="I904" s="29"/>
    </row>
    <row r="905" spans="1:9" s="25" customFormat="1" ht="15" customHeight="1" x14ac:dyDescent="0.25">
      <c r="A905" s="42">
        <v>23</v>
      </c>
      <c r="B905" s="14" t="s">
        <v>814</v>
      </c>
      <c r="C905" s="37"/>
      <c r="D905" s="26">
        <v>5.75</v>
      </c>
      <c r="E905" s="26">
        <f>MROUND(MachineRentalRates[[#This Row],[HOURLY                                                                            RATES]]*0.9,0.25)</f>
        <v>5.25</v>
      </c>
      <c r="F9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207</v>
      </c>
      <c r="G90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258.75</v>
      </c>
      <c r="H90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869.5</v>
      </c>
      <c r="I90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1086.75</v>
      </c>
    </row>
    <row r="906" spans="1:9" s="25" customFormat="1" ht="15" customHeight="1" x14ac:dyDescent="0.25">
      <c r="A906" s="42">
        <v>23</v>
      </c>
      <c r="B906" s="15" t="s">
        <v>813</v>
      </c>
      <c r="C906" s="37"/>
      <c r="D906" s="26">
        <v>23</v>
      </c>
      <c r="E906" s="26">
        <f>MROUND(MachineRentalRates[[#This Row],[HOURLY                                                                            RATES]]*0.9,0.25)</f>
        <v>20.75</v>
      </c>
      <c r="F9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828</v>
      </c>
      <c r="G90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1035</v>
      </c>
      <c r="H9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3477.5</v>
      </c>
      <c r="I90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4347</v>
      </c>
    </row>
    <row r="907" spans="1:9" s="25" customFormat="1" ht="15" customHeight="1" x14ac:dyDescent="0.25">
      <c r="A907" s="4"/>
      <c r="B907" s="15"/>
      <c r="C907" s="34"/>
      <c r="D907" s="36"/>
      <c r="E907" s="29"/>
      <c r="F907" s="36"/>
      <c r="G907" s="36"/>
      <c r="H907" s="36"/>
      <c r="I907" s="36"/>
    </row>
    <row r="908" spans="1:9" s="25" customFormat="1" ht="15" customHeight="1" x14ac:dyDescent="0.25">
      <c r="A908" s="42">
        <v>23</v>
      </c>
      <c r="B908" s="13" t="s">
        <v>680</v>
      </c>
      <c r="C908" s="37"/>
      <c r="D908" s="28"/>
      <c r="E908" s="29"/>
      <c r="F908" s="29"/>
      <c r="G908" s="29"/>
      <c r="H908" s="29"/>
      <c r="I908" s="29"/>
    </row>
    <row r="909" spans="1:9" s="25" customFormat="1" ht="15" customHeight="1" x14ac:dyDescent="0.25">
      <c r="A909" s="42">
        <v>23</v>
      </c>
      <c r="B909" s="14" t="s">
        <v>67</v>
      </c>
      <c r="C909" s="37"/>
      <c r="D909" s="26">
        <v>50.5</v>
      </c>
      <c r="E909" s="26">
        <f>MROUND(MachineRentalRates[[#This Row],[HOURLY                                                                            RATES]]*0.9,0.25)</f>
        <v>45.5</v>
      </c>
      <c r="F9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1818</v>
      </c>
      <c r="G90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2272.5</v>
      </c>
      <c r="H9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7635.5</v>
      </c>
      <c r="I90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9544.5</v>
      </c>
    </row>
    <row r="910" spans="1:9" s="25" customFormat="1" ht="15" customHeight="1" x14ac:dyDescent="0.25">
      <c r="A910" s="42">
        <v>23</v>
      </c>
      <c r="B910" s="14" t="s">
        <v>62</v>
      </c>
      <c r="C910" s="37"/>
      <c r="D910" s="26">
        <v>52.5</v>
      </c>
      <c r="E910" s="26">
        <f>MROUND(MachineRentalRates[[#This Row],[HOURLY                                                                            RATES]]*0.9,0.25)</f>
        <v>47.25</v>
      </c>
      <c r="F9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1890</v>
      </c>
      <c r="G91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2362.5</v>
      </c>
      <c r="H91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7938</v>
      </c>
      <c r="I91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9922.5</v>
      </c>
    </row>
    <row r="911" spans="1:9" s="25" customFormat="1" ht="15" customHeight="1" x14ac:dyDescent="0.25">
      <c r="A911" s="42">
        <v>23</v>
      </c>
      <c r="B911" s="14" t="s">
        <v>681</v>
      </c>
      <c r="C911" s="37"/>
      <c r="D911" s="26">
        <v>53.5</v>
      </c>
      <c r="E911" s="26">
        <f>MROUND(MachineRentalRates[[#This Row],[HOURLY                                                                            RATES]]*0.9,0.25)</f>
        <v>48.25</v>
      </c>
      <c r="F9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1926</v>
      </c>
      <c r="G91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2407.5</v>
      </c>
      <c r="H91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8089.25</v>
      </c>
      <c r="I91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10111.5</v>
      </c>
    </row>
    <row r="912" spans="1:9" s="25" customFormat="1" ht="15" customHeight="1" x14ac:dyDescent="0.25">
      <c r="A912" s="42">
        <v>23</v>
      </c>
      <c r="B912" s="14"/>
      <c r="C912" s="37"/>
      <c r="D912" s="28"/>
      <c r="E912" s="29"/>
      <c r="F912" s="29"/>
      <c r="G912" s="29"/>
      <c r="H912" s="29"/>
      <c r="I912" s="29"/>
    </row>
    <row r="913" spans="1:9" s="25" customFormat="1" ht="15" customHeight="1" x14ac:dyDescent="0.25">
      <c r="A913" s="42">
        <v>23</v>
      </c>
      <c r="B913" s="12" t="s">
        <v>682</v>
      </c>
      <c r="C913" s="34"/>
      <c r="D913" s="35"/>
      <c r="E913" s="29"/>
      <c r="F913" s="29"/>
      <c r="G913" s="29"/>
      <c r="H913" s="29"/>
      <c r="I913" s="29"/>
    </row>
    <row r="914" spans="1:9" s="25" customFormat="1" ht="15" customHeight="1" x14ac:dyDescent="0.25">
      <c r="A914" s="42">
        <v>23</v>
      </c>
      <c r="B914" s="13" t="s">
        <v>683</v>
      </c>
      <c r="C914" s="37"/>
      <c r="D914" s="28"/>
      <c r="E914" s="29"/>
      <c r="F914" s="29"/>
      <c r="G914" s="29"/>
      <c r="H914" s="29"/>
      <c r="I914" s="29"/>
    </row>
    <row r="915" spans="1:9" s="25" customFormat="1" ht="15" customHeight="1" x14ac:dyDescent="0.25">
      <c r="A915" s="42">
        <v>23</v>
      </c>
      <c r="B915" s="14" t="s">
        <v>684</v>
      </c>
      <c r="C915" s="37"/>
      <c r="D915" s="26">
        <v>66.25</v>
      </c>
      <c r="E915" s="26">
        <f>MROUND(MachineRentalRates[[#This Row],[HOURLY                                                                            RATES]]*0.9,0.25)</f>
        <v>59.75</v>
      </c>
      <c r="F9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2385</v>
      </c>
      <c r="G91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2981.25</v>
      </c>
      <c r="H9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10017</v>
      </c>
      <c r="I91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12521.25</v>
      </c>
    </row>
    <row r="916" spans="1:9" s="25" customFormat="1" ht="15" customHeight="1" x14ac:dyDescent="0.25">
      <c r="A916" s="42">
        <v>23</v>
      </c>
      <c r="B916" s="14" t="s">
        <v>685</v>
      </c>
      <c r="C916" s="37"/>
      <c r="D916" s="26">
        <v>114.5</v>
      </c>
      <c r="E916" s="26">
        <f>MROUND(MachineRentalRates[[#This Row],[HOURLY                                                                            RATES]]*0.9,0.25)</f>
        <v>103</v>
      </c>
      <c r="F9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4122</v>
      </c>
      <c r="G91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5152.5</v>
      </c>
      <c r="H9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17312.5</v>
      </c>
      <c r="I91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21640.5</v>
      </c>
    </row>
    <row r="917" spans="1:9" s="25" customFormat="1" ht="15" customHeight="1" x14ac:dyDescent="0.25">
      <c r="A917" s="42">
        <v>23</v>
      </c>
      <c r="B917" s="14" t="s">
        <v>686</v>
      </c>
      <c r="C917" s="37"/>
      <c r="D917" s="26">
        <v>162.75</v>
      </c>
      <c r="E917" s="26">
        <f>MROUND(MachineRentalRates[[#This Row],[HOURLY                                                                            RATES]]*0.9,0.25)</f>
        <v>146.5</v>
      </c>
      <c r="F9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5859</v>
      </c>
      <c r="G91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7323.75</v>
      </c>
      <c r="H91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24607.75</v>
      </c>
      <c r="I91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30759.75</v>
      </c>
    </row>
    <row r="918" spans="1:9" s="25" customFormat="1" ht="15" customHeight="1" x14ac:dyDescent="0.25">
      <c r="A918" s="42">
        <v>23</v>
      </c>
      <c r="B918" s="14" t="s">
        <v>687</v>
      </c>
      <c r="C918" s="37"/>
      <c r="D918" s="26">
        <v>210.75</v>
      </c>
      <c r="E918" s="26">
        <f>MROUND(MachineRentalRates[[#This Row],[HOURLY                                                                            RATES]]*0.9,0.25)</f>
        <v>189.75</v>
      </c>
      <c r="F9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7587</v>
      </c>
      <c r="G91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9483.75</v>
      </c>
      <c r="H91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31865.5</v>
      </c>
      <c r="I91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39831.75</v>
      </c>
    </row>
    <row r="919" spans="1:9" s="25" customFormat="1" ht="15" customHeight="1" x14ac:dyDescent="0.25">
      <c r="A919" s="42">
        <v>23</v>
      </c>
      <c r="B919" s="14" t="s">
        <v>688</v>
      </c>
      <c r="C919" s="37"/>
      <c r="D919" s="26">
        <v>259</v>
      </c>
      <c r="E919" s="26">
        <f>MROUND(MachineRentalRates[[#This Row],[HOURLY                                                                            RATES]]*0.9,0.25)</f>
        <v>233</v>
      </c>
      <c r="F9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9324</v>
      </c>
      <c r="G91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11655</v>
      </c>
      <c r="H91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39160.75</v>
      </c>
      <c r="I91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48951</v>
      </c>
    </row>
    <row r="920" spans="1:9" s="25" customFormat="1" ht="15" customHeight="1" x14ac:dyDescent="0.25">
      <c r="A920" s="42">
        <v>23</v>
      </c>
      <c r="B920" s="14" t="s">
        <v>689</v>
      </c>
      <c r="C920" s="37"/>
      <c r="D920" s="26">
        <v>307.25</v>
      </c>
      <c r="E920" s="26">
        <f>MROUND(MachineRentalRates[[#This Row],[HOURLY                                                                            RATES]]*0.9,0.25)</f>
        <v>276.5</v>
      </c>
      <c r="F9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11061</v>
      </c>
      <c r="G92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13826.25</v>
      </c>
      <c r="H9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46456.25</v>
      </c>
      <c r="I92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58070.25</v>
      </c>
    </row>
    <row r="921" spans="1:9" s="25" customFormat="1" ht="15" customHeight="1" x14ac:dyDescent="0.25">
      <c r="A921" s="42">
        <v>23</v>
      </c>
      <c r="B921" s="14"/>
      <c r="C921" s="37"/>
      <c r="D921" s="37"/>
      <c r="E921" s="29"/>
      <c r="F921" s="29"/>
      <c r="G921" s="29"/>
      <c r="H921" s="29"/>
      <c r="I921" s="29"/>
    </row>
    <row r="922" spans="1:9" s="25" customFormat="1" ht="15" customHeight="1" x14ac:dyDescent="0.25">
      <c r="A922" s="42">
        <v>23</v>
      </c>
      <c r="B922" s="12" t="s">
        <v>690</v>
      </c>
      <c r="C922" s="34"/>
      <c r="D922" s="28"/>
      <c r="E922" s="29"/>
      <c r="F922" s="29"/>
      <c r="G922" s="29"/>
      <c r="H922" s="29"/>
      <c r="I922" s="29"/>
    </row>
    <row r="923" spans="1:9" s="25" customFormat="1" ht="15" customHeight="1" x14ac:dyDescent="0.25">
      <c r="A923" s="42">
        <v>23</v>
      </c>
      <c r="B923" s="13" t="s">
        <v>691</v>
      </c>
      <c r="C923" s="37"/>
      <c r="D923" s="28"/>
      <c r="E923" s="29"/>
      <c r="F923" s="29"/>
      <c r="G923" s="29"/>
      <c r="H923" s="29"/>
      <c r="I923" s="29"/>
    </row>
    <row r="924" spans="1:9" s="25" customFormat="1" ht="15" customHeight="1" x14ac:dyDescent="0.25">
      <c r="A924" s="42">
        <v>23</v>
      </c>
      <c r="B924" s="14" t="s">
        <v>692</v>
      </c>
      <c r="C924" s="37"/>
      <c r="D924" s="26">
        <v>217.75</v>
      </c>
      <c r="E924" s="26">
        <f>MROUND(MachineRentalRates[[#This Row],[HOURLY                                                                            RATES]]*0.9,0.25)</f>
        <v>196</v>
      </c>
      <c r="F9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7839</v>
      </c>
      <c r="G92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9798.75</v>
      </c>
      <c r="H92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32923.75</v>
      </c>
      <c r="I92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41154.75</v>
      </c>
    </row>
    <row r="925" spans="1:9" s="25" customFormat="1" ht="15" customHeight="1" x14ac:dyDescent="0.25">
      <c r="A925" s="42">
        <v>23</v>
      </c>
      <c r="B925" s="14" t="s">
        <v>693</v>
      </c>
      <c r="C925" s="37"/>
      <c r="D925" s="26">
        <v>335</v>
      </c>
      <c r="E925" s="26">
        <f>MROUND(MachineRentalRates[[#This Row],[HOURLY                                                                            RATES]]*0.9,0.25)</f>
        <v>301.5</v>
      </c>
      <c r="F9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12060</v>
      </c>
      <c r="G92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15075</v>
      </c>
      <c r="H92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50652</v>
      </c>
      <c r="I92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63315</v>
      </c>
    </row>
    <row r="926" spans="1:9" s="25" customFormat="1" ht="15" customHeight="1" x14ac:dyDescent="0.25">
      <c r="A926" s="42">
        <v>23</v>
      </c>
      <c r="B926" s="14" t="s">
        <v>694</v>
      </c>
      <c r="C926" s="37"/>
      <c r="D926" s="26">
        <v>452</v>
      </c>
      <c r="E926" s="26">
        <f>MROUND(MachineRentalRates[[#This Row],[HOURLY                                                                            RATES]]*0.9,0.25)</f>
        <v>406.75</v>
      </c>
      <c r="F9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16272</v>
      </c>
      <c r="G92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20340</v>
      </c>
      <c r="H9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68342.5</v>
      </c>
      <c r="I92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85428</v>
      </c>
    </row>
    <row r="927" spans="1:9" s="25" customFormat="1" ht="15" customHeight="1" x14ac:dyDescent="0.25">
      <c r="A927" s="42">
        <v>23</v>
      </c>
      <c r="B927" s="14"/>
      <c r="C927" s="37"/>
      <c r="D927" s="28"/>
      <c r="E927" s="29"/>
      <c r="F927" s="29"/>
      <c r="G927" s="29"/>
      <c r="H927" s="29"/>
      <c r="I927" s="29"/>
    </row>
    <row r="928" spans="1:9" s="25" customFormat="1" ht="15" customHeight="1" x14ac:dyDescent="0.25">
      <c r="A928" s="42">
        <v>23</v>
      </c>
      <c r="B928" s="12" t="s">
        <v>695</v>
      </c>
      <c r="C928" s="37"/>
      <c r="D928" s="28"/>
      <c r="E928" s="29"/>
      <c r="F928" s="29"/>
      <c r="G928" s="29"/>
      <c r="H928" s="29"/>
      <c r="I928" s="29"/>
    </row>
    <row r="929" spans="1:9" s="25" customFormat="1" ht="15" customHeight="1" x14ac:dyDescent="0.25">
      <c r="A929" s="42">
        <v>23</v>
      </c>
      <c r="B929" s="14" t="s">
        <v>696</v>
      </c>
      <c r="C929" s="37"/>
      <c r="D929" s="26">
        <v>88</v>
      </c>
      <c r="E929" s="26">
        <f>MROUND(MachineRentalRates[[#This Row],[HOURLY                                                                            RATES]]*0.9,0.25)</f>
        <v>79.25</v>
      </c>
      <c r="F9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3168</v>
      </c>
      <c r="G92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3960</v>
      </c>
      <c r="H92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13305.5</v>
      </c>
      <c r="I92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16632</v>
      </c>
    </row>
    <row r="930" spans="1:9" s="25" customFormat="1" ht="15" customHeight="1" x14ac:dyDescent="0.25">
      <c r="A930" s="42">
        <v>23</v>
      </c>
      <c r="B930" s="14" t="s">
        <v>697</v>
      </c>
      <c r="C930" s="37"/>
      <c r="D930" s="26">
        <v>122</v>
      </c>
      <c r="E930" s="26">
        <f>MROUND(MachineRentalRates[[#This Row],[HOURLY                                                                            RATES]]*0.9,0.25)</f>
        <v>109.75</v>
      </c>
      <c r="F9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4392</v>
      </c>
      <c r="G93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5490</v>
      </c>
      <c r="H93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18446.5</v>
      </c>
      <c r="I93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23058</v>
      </c>
    </row>
    <row r="931" spans="1:9" s="25" customFormat="1" ht="15" customHeight="1" x14ac:dyDescent="0.25">
      <c r="A931" s="42">
        <v>23</v>
      </c>
      <c r="B931" s="14" t="s">
        <v>698</v>
      </c>
      <c r="C931" s="37"/>
      <c r="D931" s="26">
        <v>156</v>
      </c>
      <c r="E931" s="26">
        <f>MROUND(MachineRentalRates[[#This Row],[HOURLY                                                                            RATES]]*0.9,0.25)</f>
        <v>140.5</v>
      </c>
      <c r="F9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5616</v>
      </c>
      <c r="G9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7020</v>
      </c>
      <c r="H9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23587.25</v>
      </c>
      <c r="I9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29484</v>
      </c>
    </row>
    <row r="932" spans="1:9" s="25" customFormat="1" ht="15" customHeight="1" x14ac:dyDescent="0.25">
      <c r="A932" s="42">
        <v>23</v>
      </c>
      <c r="B932" s="14" t="s">
        <v>699</v>
      </c>
      <c r="C932" s="37"/>
      <c r="D932" s="26">
        <v>189.75</v>
      </c>
      <c r="E932" s="26">
        <f>MROUND(MachineRentalRates[[#This Row],[HOURLY                                                                            RATES]]*0.9,0.25)</f>
        <v>170.75</v>
      </c>
      <c r="F9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6831</v>
      </c>
      <c r="G9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8538.75</v>
      </c>
      <c r="H9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28690.25</v>
      </c>
      <c r="I9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35862.75</v>
      </c>
    </row>
    <row r="933" spans="1:9" s="25" customFormat="1" ht="15" customHeight="1" x14ac:dyDescent="0.25">
      <c r="A933" s="42">
        <v>23</v>
      </c>
      <c r="B933" s="14"/>
      <c r="C933" s="37"/>
      <c r="D933" s="28"/>
      <c r="E933" s="29"/>
      <c r="F933" s="29"/>
      <c r="G933" s="29"/>
      <c r="H933" s="29"/>
      <c r="I933" s="29"/>
    </row>
    <row r="934" spans="1:9" s="25" customFormat="1" ht="15" customHeight="1" x14ac:dyDescent="0.25">
      <c r="A934" s="42">
        <v>23</v>
      </c>
      <c r="B934" s="12" t="s">
        <v>700</v>
      </c>
      <c r="C934" s="37"/>
      <c r="D934" s="28"/>
      <c r="E934" s="29"/>
      <c r="F934" s="29"/>
      <c r="G934" s="29"/>
      <c r="H934" s="29"/>
      <c r="I934" s="29"/>
    </row>
    <row r="935" spans="1:9" s="25" customFormat="1" ht="15" customHeight="1" x14ac:dyDescent="0.25">
      <c r="A935" s="42">
        <v>23</v>
      </c>
      <c r="B935" s="14" t="s">
        <v>701</v>
      </c>
      <c r="C935" s="37"/>
      <c r="D935" s="26">
        <v>17.25</v>
      </c>
      <c r="E935" s="26">
        <f>MROUND(MachineRentalRates[[#This Row],[HOURLY                                                                            RATES]]*0.9,0.25)</f>
        <v>15.5</v>
      </c>
      <c r="F93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621</v>
      </c>
      <c r="G93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776.25</v>
      </c>
      <c r="H93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2608.25</v>
      </c>
      <c r="I93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3260.25</v>
      </c>
    </row>
    <row r="936" spans="1:9" s="25" customFormat="1" ht="15" customHeight="1" x14ac:dyDescent="0.25">
      <c r="A936" s="42">
        <v>23</v>
      </c>
      <c r="B936" s="14" t="s">
        <v>702</v>
      </c>
      <c r="C936" s="37"/>
      <c r="D936" s="26">
        <v>31.5</v>
      </c>
      <c r="E936" s="26">
        <f>MROUND(MachineRentalRates[[#This Row],[HOURLY                                                                            RATES]]*0.9,0.25)</f>
        <v>28.25</v>
      </c>
      <c r="F9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1134</v>
      </c>
      <c r="G93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1417.5</v>
      </c>
      <c r="H93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4762.75</v>
      </c>
      <c r="I93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5953.5</v>
      </c>
    </row>
    <row r="937" spans="1:9" s="25" customFormat="1" ht="15" customHeight="1" x14ac:dyDescent="0.25">
      <c r="A937" s="42">
        <v>23</v>
      </c>
      <c r="B937" s="14" t="s">
        <v>703</v>
      </c>
      <c r="C937" s="37"/>
      <c r="D937" s="26">
        <v>45.75</v>
      </c>
      <c r="E937" s="26">
        <f>MROUND(MachineRentalRates[[#This Row],[HOURLY                                                                            RATES]]*0.9,0.25)</f>
        <v>41.25</v>
      </c>
      <c r="F9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1647</v>
      </c>
      <c r="G93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2058.75</v>
      </c>
      <c r="H93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6917.5</v>
      </c>
      <c r="I93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8646.75</v>
      </c>
    </row>
    <row r="938" spans="1:9" s="25" customFormat="1" ht="15" customHeight="1" x14ac:dyDescent="0.25">
      <c r="A938" s="42">
        <v>23</v>
      </c>
      <c r="B938" s="14" t="s">
        <v>704</v>
      </c>
      <c r="C938" s="37"/>
      <c r="D938" s="26">
        <v>60</v>
      </c>
      <c r="E938" s="26">
        <f>MROUND(MachineRentalRates[[#This Row],[HOURLY                                                                            RATES]]*0.9,0.25)</f>
        <v>54</v>
      </c>
      <c r="F9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2160</v>
      </c>
      <c r="G93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2700</v>
      </c>
      <c r="H9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9072</v>
      </c>
      <c r="I93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11340</v>
      </c>
    </row>
    <row r="939" spans="1:9" s="25" customFormat="1" ht="15" customHeight="1" x14ac:dyDescent="0.25">
      <c r="A939" s="42">
        <v>23</v>
      </c>
      <c r="B939" s="14"/>
      <c r="C939" s="37"/>
      <c r="D939" s="28"/>
      <c r="E939" s="29"/>
      <c r="F939" s="29"/>
      <c r="G939" s="29"/>
      <c r="H939" s="29"/>
      <c r="I939" s="29"/>
    </row>
    <row r="940" spans="1:9" s="25" customFormat="1" ht="15" customHeight="1" x14ac:dyDescent="0.25">
      <c r="A940" s="42">
        <v>23</v>
      </c>
      <c r="B940" s="12" t="s">
        <v>705</v>
      </c>
      <c r="C940" s="37"/>
      <c r="D940" s="28"/>
      <c r="E940" s="29"/>
      <c r="F940" s="29"/>
      <c r="G940" s="29"/>
      <c r="H940" s="29"/>
      <c r="I940" s="29"/>
    </row>
    <row r="941" spans="1:9" s="25" customFormat="1" ht="15" customHeight="1" x14ac:dyDescent="0.25">
      <c r="A941" s="42">
        <v>23</v>
      </c>
      <c r="B941" s="14" t="s">
        <v>706</v>
      </c>
      <c r="C941" s="37"/>
      <c r="D941" s="26">
        <v>7</v>
      </c>
      <c r="E941" s="26">
        <f>MROUND(MachineRentalRates[[#This Row],[HOURLY                                                                            RATES]]*0.9,0.25)</f>
        <v>6.25</v>
      </c>
      <c r="F9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252</v>
      </c>
      <c r="G94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315</v>
      </c>
      <c r="H94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1058.5</v>
      </c>
      <c r="I94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1323</v>
      </c>
    </row>
    <row r="942" spans="1:9" s="25" customFormat="1" ht="15" customHeight="1" x14ac:dyDescent="0.25">
      <c r="A942" s="42">
        <v>23</v>
      </c>
      <c r="B942" s="12" t="s">
        <v>707</v>
      </c>
      <c r="C942" s="37"/>
      <c r="D942" s="28"/>
      <c r="E942" s="29"/>
      <c r="F942" s="29"/>
      <c r="G942" s="29"/>
      <c r="H942" s="29"/>
      <c r="I942" s="29"/>
    </row>
    <row r="943" spans="1:9" s="25" customFormat="1" ht="15" customHeight="1" x14ac:dyDescent="0.25">
      <c r="A943" s="42">
        <v>23</v>
      </c>
      <c r="B943" s="14" t="s">
        <v>708</v>
      </c>
      <c r="C943" s="37"/>
      <c r="D943" s="26">
        <v>35.25</v>
      </c>
      <c r="E943" s="26">
        <f>MROUND(MachineRentalRates[[#This Row],[HOURLY                                                                            RATES]]*0.9,0.25)</f>
        <v>31.75</v>
      </c>
      <c r="F9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1269</v>
      </c>
      <c r="G94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1586.25</v>
      </c>
      <c r="H94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5329.75</v>
      </c>
      <c r="I94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6662.25</v>
      </c>
    </row>
    <row r="944" spans="1:9" s="25" customFormat="1" ht="15" customHeight="1" x14ac:dyDescent="0.25">
      <c r="A944" s="42">
        <v>23</v>
      </c>
      <c r="B944" s="14" t="s">
        <v>251</v>
      </c>
      <c r="C944" s="37"/>
      <c r="D944" s="26">
        <v>41</v>
      </c>
      <c r="E944" s="26">
        <f>MROUND(MachineRentalRates[[#This Row],[HOURLY                                                                            RATES]]*0.9,0.25)</f>
        <v>37</v>
      </c>
      <c r="F9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1476</v>
      </c>
      <c r="G94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1845</v>
      </c>
      <c r="H94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6199.25</v>
      </c>
      <c r="I94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7749</v>
      </c>
    </row>
    <row r="945" spans="1:9" s="25" customFormat="1" ht="15" customHeight="1" x14ac:dyDescent="0.25">
      <c r="A945" s="42">
        <v>23</v>
      </c>
      <c r="B945" s="14" t="s">
        <v>252</v>
      </c>
      <c r="C945" s="37"/>
      <c r="D945" s="26">
        <v>57</v>
      </c>
      <c r="E945" s="26">
        <f>MROUND(MachineRentalRates[[#This Row],[HOURLY                                                                            RATES]]*0.9,0.25)</f>
        <v>51.25</v>
      </c>
      <c r="F9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2052</v>
      </c>
      <c r="G94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2565</v>
      </c>
      <c r="H94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8618.5</v>
      </c>
      <c r="I94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10773</v>
      </c>
    </row>
    <row r="946" spans="1:9" s="25" customFormat="1" ht="15" customHeight="1" x14ac:dyDescent="0.25">
      <c r="A946" s="42">
        <v>23</v>
      </c>
      <c r="B946" s="14" t="s">
        <v>709</v>
      </c>
      <c r="C946" s="37"/>
      <c r="D946" s="26">
        <v>72</v>
      </c>
      <c r="E946" s="26">
        <f>MROUND(MachineRentalRates[[#This Row],[HOURLY                                                                            RATES]]*0.9,0.25)</f>
        <v>64.75</v>
      </c>
      <c r="F9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2592</v>
      </c>
      <c r="G94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3240</v>
      </c>
      <c r="H94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10886.5</v>
      </c>
      <c r="I94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13608</v>
      </c>
    </row>
    <row r="947" spans="1:9" s="25" customFormat="1" ht="15" customHeight="1" x14ac:dyDescent="0.25">
      <c r="A947" s="42">
        <v>23</v>
      </c>
      <c r="B947" s="14" t="s">
        <v>710</v>
      </c>
      <c r="C947" s="37"/>
      <c r="D947" s="26">
        <v>79</v>
      </c>
      <c r="E947" s="26">
        <f>MROUND(MachineRentalRates[[#This Row],[HOURLY                                                                            RATES]]*0.9,0.25)</f>
        <v>71</v>
      </c>
      <c r="F9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2844</v>
      </c>
      <c r="G94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3555</v>
      </c>
      <c r="H94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11944.75</v>
      </c>
      <c r="I94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14931</v>
      </c>
    </row>
    <row r="948" spans="1:9" s="25" customFormat="1" ht="15" customHeight="1" x14ac:dyDescent="0.25">
      <c r="A948" s="42">
        <v>23</v>
      </c>
      <c r="B948" s="14" t="s">
        <v>711</v>
      </c>
      <c r="C948" s="37"/>
      <c r="D948" s="26">
        <v>89</v>
      </c>
      <c r="E948" s="26">
        <f>MROUND(MachineRentalRates[[#This Row],[HOURLY                                                                            RATES]]*0.9,0.25)</f>
        <v>80</v>
      </c>
      <c r="F9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3204</v>
      </c>
      <c r="G94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4005</v>
      </c>
      <c r="H94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13456.75</v>
      </c>
      <c r="I94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16821</v>
      </c>
    </row>
    <row r="949" spans="1:9" s="25" customFormat="1" ht="15" customHeight="1" x14ac:dyDescent="0.25">
      <c r="A949" s="42">
        <v>23</v>
      </c>
      <c r="B949" s="14" t="s">
        <v>712</v>
      </c>
      <c r="C949" s="37"/>
      <c r="D949" s="26">
        <v>100.25</v>
      </c>
      <c r="E949" s="26">
        <f>MROUND(MachineRentalRates[[#This Row],[HOURLY                                                                            RATES]]*0.9,0.25)</f>
        <v>90.25</v>
      </c>
      <c r="F9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3609</v>
      </c>
      <c r="G94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4511.25</v>
      </c>
      <c r="H94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15157.75</v>
      </c>
      <c r="I94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18947.25</v>
      </c>
    </row>
    <row r="950" spans="1:9" s="25" customFormat="1" ht="15" customHeight="1" x14ac:dyDescent="0.25">
      <c r="A950" s="42">
        <v>23</v>
      </c>
      <c r="B950" s="14" t="s">
        <v>713</v>
      </c>
      <c r="C950" s="37"/>
      <c r="D950" s="26">
        <v>109</v>
      </c>
      <c r="E950" s="26">
        <f>MROUND(MachineRentalRates[[#This Row],[HOURLY                                                                            RATES]]*0.9,0.25)</f>
        <v>98</v>
      </c>
      <c r="F9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3924</v>
      </c>
      <c r="G95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4905</v>
      </c>
      <c r="H95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16480.75</v>
      </c>
      <c r="I95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20601</v>
      </c>
    </row>
    <row r="951" spans="1:9" s="25" customFormat="1" ht="15" customHeight="1" x14ac:dyDescent="0.25">
      <c r="A951" s="42">
        <v>23</v>
      </c>
      <c r="B951" s="14" t="s">
        <v>714</v>
      </c>
      <c r="C951" s="37"/>
      <c r="D951" s="26">
        <v>119</v>
      </c>
      <c r="E951" s="26">
        <f>MROUND(MachineRentalRates[[#This Row],[HOURLY                                                                            RATES]]*0.9,0.25)</f>
        <v>107</v>
      </c>
      <c r="F9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4284</v>
      </c>
      <c r="G95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5355</v>
      </c>
      <c r="H95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17992.75</v>
      </c>
      <c r="I95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22491</v>
      </c>
    </row>
    <row r="952" spans="1:9" s="25" customFormat="1" ht="15" customHeight="1" x14ac:dyDescent="0.25">
      <c r="A952" s="42">
        <v>23</v>
      </c>
      <c r="B952" s="14" t="s">
        <v>715</v>
      </c>
      <c r="C952" s="37"/>
      <c r="D952" s="26">
        <v>130</v>
      </c>
      <c r="E952" s="26">
        <f>MROUND(MachineRentalRates[[#This Row],[HOURLY                                                                            RATES]]*0.9,0.25)</f>
        <v>117</v>
      </c>
      <c r="F9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4680</v>
      </c>
      <c r="G95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5850</v>
      </c>
      <c r="H95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19656</v>
      </c>
      <c r="I95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24570</v>
      </c>
    </row>
    <row r="953" spans="1:9" s="25" customFormat="1" ht="15" customHeight="1" x14ac:dyDescent="0.25">
      <c r="A953" s="42">
        <v>23</v>
      </c>
      <c r="B953" s="14"/>
      <c r="C953" s="37"/>
      <c r="D953" s="28"/>
      <c r="E953" s="29"/>
      <c r="F953" s="29"/>
      <c r="G953" s="29"/>
      <c r="H953" s="29"/>
      <c r="I953" s="29"/>
    </row>
    <row r="954" spans="1:9" s="25" customFormat="1" ht="15" customHeight="1" x14ac:dyDescent="0.25">
      <c r="A954" s="42">
        <v>23</v>
      </c>
      <c r="B954" s="12" t="s">
        <v>716</v>
      </c>
      <c r="C954" s="37"/>
      <c r="D954" s="28"/>
      <c r="E954" s="29"/>
      <c r="F954" s="29"/>
      <c r="G954" s="29"/>
      <c r="H954" s="29"/>
      <c r="I954" s="29"/>
    </row>
    <row r="955" spans="1:9" s="25" customFormat="1" ht="15" customHeight="1" x14ac:dyDescent="0.25">
      <c r="A955" s="42">
        <v>23</v>
      </c>
      <c r="B955" s="14" t="s">
        <v>717</v>
      </c>
      <c r="C955" s="37"/>
      <c r="D955" s="26">
        <v>6.5</v>
      </c>
      <c r="E955" s="26">
        <f>MROUND(MachineRentalRates[[#This Row],[HOURLY                                                                            RATES]]*0.9,0.25)</f>
        <v>5.75</v>
      </c>
      <c r="F9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95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95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95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956" spans="1:9" s="25" customFormat="1" ht="15" customHeight="1" x14ac:dyDescent="0.25">
      <c r="A956" s="42">
        <v>23</v>
      </c>
      <c r="B956" s="14" t="s">
        <v>718</v>
      </c>
      <c r="C956" s="37"/>
      <c r="D956" s="26">
        <v>8</v>
      </c>
      <c r="E956" s="26">
        <f>MROUND(MachineRentalRates[[#This Row],[HOURLY                                                                            RATES]]*0.9,0.25)</f>
        <v>7.25</v>
      </c>
      <c r="F9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288</v>
      </c>
      <c r="G95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360</v>
      </c>
      <c r="H95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1209.5</v>
      </c>
      <c r="I95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1512</v>
      </c>
    </row>
    <row r="957" spans="1:9" s="25" customFormat="1" ht="15" customHeight="1" x14ac:dyDescent="0.25">
      <c r="A957" s="42">
        <v>23</v>
      </c>
      <c r="B957" s="14" t="s">
        <v>719</v>
      </c>
      <c r="C957" s="37"/>
      <c r="D957" s="26">
        <v>10.5</v>
      </c>
      <c r="E957" s="26">
        <f>MROUND(MachineRentalRates[[#This Row],[HOURLY                                                                            RATES]]*0.9,0.25)</f>
        <v>9.5</v>
      </c>
      <c r="F9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378</v>
      </c>
      <c r="G95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472.5</v>
      </c>
      <c r="H95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1587.5</v>
      </c>
      <c r="I95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1984.5</v>
      </c>
    </row>
    <row r="958" spans="1:9" s="25" customFormat="1" ht="15" customHeight="1" x14ac:dyDescent="0.25">
      <c r="A958" s="42">
        <v>23</v>
      </c>
      <c r="B958" s="14" t="s">
        <v>720</v>
      </c>
      <c r="C958" s="37"/>
      <c r="D958" s="26">
        <v>11.75</v>
      </c>
      <c r="E958" s="26">
        <f>MROUND(MachineRentalRates[[#This Row],[HOURLY                                                                            RATES]]*0.9,0.25)</f>
        <v>10.5</v>
      </c>
      <c r="F9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423</v>
      </c>
      <c r="G95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528.75</v>
      </c>
      <c r="H95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1776.5</v>
      </c>
      <c r="I95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2220.75</v>
      </c>
    </row>
    <row r="959" spans="1:9" s="25" customFormat="1" ht="15" customHeight="1" x14ac:dyDescent="0.25">
      <c r="A959" s="42">
        <v>23</v>
      </c>
      <c r="B959" s="14" t="s">
        <v>721</v>
      </c>
      <c r="C959" s="37"/>
      <c r="D959" s="26">
        <v>12</v>
      </c>
      <c r="E959" s="26">
        <f>MROUND(MachineRentalRates[[#This Row],[HOURLY                                                                            RATES]]*0.9,0.25)</f>
        <v>10.75</v>
      </c>
      <c r="F9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432</v>
      </c>
      <c r="G95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540</v>
      </c>
      <c r="H95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1814.5</v>
      </c>
      <c r="I95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2268</v>
      </c>
    </row>
    <row r="960" spans="1:9" s="25" customFormat="1" ht="15" customHeight="1" x14ac:dyDescent="0.25">
      <c r="A960" s="42">
        <v>23</v>
      </c>
      <c r="B960" s="14" t="s">
        <v>722</v>
      </c>
      <c r="C960" s="37"/>
      <c r="D960" s="26">
        <v>14</v>
      </c>
      <c r="E960" s="26">
        <f>MROUND(MachineRentalRates[[#This Row],[HOURLY                                                                            RATES]]*0.9,0.25)</f>
        <v>12.5</v>
      </c>
      <c r="F9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504</v>
      </c>
      <c r="G96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630</v>
      </c>
      <c r="H96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2116.75</v>
      </c>
      <c r="I96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2646</v>
      </c>
    </row>
    <row r="961" spans="1:9" s="25" customFormat="1" ht="15" customHeight="1" x14ac:dyDescent="0.25">
      <c r="A961" s="42">
        <v>23</v>
      </c>
      <c r="B961" s="14"/>
      <c r="C961" s="37"/>
      <c r="D961" s="28"/>
      <c r="E961" s="29"/>
      <c r="F961" s="29"/>
      <c r="G961" s="29"/>
      <c r="H961" s="29"/>
      <c r="I961" s="29"/>
    </row>
    <row r="962" spans="1:9" s="25" customFormat="1" ht="15" customHeight="1" x14ac:dyDescent="0.25">
      <c r="A962" s="42">
        <v>23</v>
      </c>
      <c r="B962" s="12" t="s">
        <v>789</v>
      </c>
      <c r="C962" s="37"/>
      <c r="D962" s="28"/>
      <c r="E962" s="29"/>
      <c r="F962" s="29"/>
      <c r="G962" s="29"/>
      <c r="H962" s="29"/>
      <c r="I962" s="29"/>
    </row>
    <row r="963" spans="1:9" s="25" customFormat="1" ht="15" customHeight="1" x14ac:dyDescent="0.25">
      <c r="A963" s="42">
        <v>23</v>
      </c>
      <c r="B963" s="14" t="s">
        <v>723</v>
      </c>
      <c r="C963" s="37"/>
      <c r="D963" s="26">
        <v>6.5</v>
      </c>
      <c r="E963" s="26">
        <f>MROUND(MachineRentalRates[[#This Row],[HOURLY                                                                            RATES]]*0.9,0.25)</f>
        <v>5.75</v>
      </c>
      <c r="F9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234</v>
      </c>
      <c r="G96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292.5</v>
      </c>
      <c r="H96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982.75</v>
      </c>
      <c r="I96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1228.5</v>
      </c>
    </row>
    <row r="964" spans="1:9" s="25" customFormat="1" ht="15" customHeight="1" x14ac:dyDescent="0.25">
      <c r="A964" s="42">
        <v>23</v>
      </c>
      <c r="B964" s="14" t="s">
        <v>724</v>
      </c>
      <c r="C964" s="37"/>
      <c r="D964" s="26">
        <v>7.5</v>
      </c>
      <c r="E964" s="26">
        <f>MROUND(MachineRentalRates[[#This Row],[HOURLY                                                                            RATES]]*0.9,0.25)</f>
        <v>6.75</v>
      </c>
      <c r="F9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270</v>
      </c>
      <c r="G96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337.5</v>
      </c>
      <c r="H96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1134</v>
      </c>
      <c r="I96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1417.5</v>
      </c>
    </row>
    <row r="965" spans="1:9" s="25" customFormat="1" ht="15" customHeight="1" x14ac:dyDescent="0.25">
      <c r="A965" s="42">
        <v>23</v>
      </c>
      <c r="B965" s="14" t="s">
        <v>725</v>
      </c>
      <c r="C965" s="37"/>
      <c r="D965" s="26">
        <v>8.25</v>
      </c>
      <c r="E965" s="26">
        <f>MROUND(MachineRentalRates[[#This Row],[HOURLY                                                                            RATES]]*0.9,0.25)</f>
        <v>7.5</v>
      </c>
      <c r="F9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297</v>
      </c>
      <c r="G96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371.25</v>
      </c>
      <c r="H96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1247.5</v>
      </c>
      <c r="I96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1559.25</v>
      </c>
    </row>
    <row r="966" spans="1:9" s="25" customFormat="1" ht="15" customHeight="1" x14ac:dyDescent="0.25">
      <c r="A966" s="42">
        <v>23</v>
      </c>
      <c r="B966" s="14" t="s">
        <v>726</v>
      </c>
      <c r="C966" s="37"/>
      <c r="D966" s="26">
        <v>8.75</v>
      </c>
      <c r="E966" s="26">
        <f>MROUND(MachineRentalRates[[#This Row],[HOURLY                                                                            RATES]]*0.9,0.25)</f>
        <v>8</v>
      </c>
      <c r="F9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315</v>
      </c>
      <c r="G96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393.75</v>
      </c>
      <c r="H96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1323</v>
      </c>
      <c r="I96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1653.75</v>
      </c>
    </row>
    <row r="967" spans="1:9" s="25" customFormat="1" ht="15" customHeight="1" x14ac:dyDescent="0.25">
      <c r="A967" s="42">
        <v>23</v>
      </c>
      <c r="B967" s="14" t="s">
        <v>727</v>
      </c>
      <c r="C967" s="37"/>
      <c r="D967" s="26">
        <v>9.25</v>
      </c>
      <c r="E967" s="26">
        <f>MROUND(MachineRentalRates[[#This Row],[HOURLY                                                                            RATES]]*0.9,0.25)</f>
        <v>8.25</v>
      </c>
      <c r="F9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333</v>
      </c>
      <c r="G96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416.25</v>
      </c>
      <c r="H96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1398.5</v>
      </c>
      <c r="I96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1748.25</v>
      </c>
    </row>
    <row r="968" spans="1:9" s="25" customFormat="1" ht="15" customHeight="1" x14ac:dyDescent="0.25">
      <c r="A968" s="42">
        <v>23</v>
      </c>
      <c r="B968" s="14" t="s">
        <v>728</v>
      </c>
      <c r="C968" s="37"/>
      <c r="D968" s="26">
        <v>9.5</v>
      </c>
      <c r="E968" s="26">
        <f>MROUND(MachineRentalRates[[#This Row],[HOURLY                                                                            RATES]]*0.9,0.25)</f>
        <v>8.5</v>
      </c>
      <c r="F9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342</v>
      </c>
      <c r="G96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427.5</v>
      </c>
      <c r="H96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1436.5</v>
      </c>
      <c r="I96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1795.5</v>
      </c>
    </row>
    <row r="969" spans="1:9" s="25" customFormat="1" ht="15" customHeight="1" x14ac:dyDescent="0.25">
      <c r="A969" s="42">
        <v>23</v>
      </c>
      <c r="B969" s="14" t="s">
        <v>729</v>
      </c>
      <c r="C969" s="37"/>
      <c r="D969" s="26">
        <v>10.5</v>
      </c>
      <c r="E969" s="26">
        <f>MROUND(MachineRentalRates[[#This Row],[HOURLY                                                                            RATES]]*0.9,0.25)</f>
        <v>9.5</v>
      </c>
      <c r="F9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378</v>
      </c>
      <c r="G96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472.5</v>
      </c>
      <c r="H96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1587.5</v>
      </c>
      <c r="I96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1984.5</v>
      </c>
    </row>
    <row r="970" spans="1:9" s="25" customFormat="1" ht="15" customHeight="1" x14ac:dyDescent="0.25">
      <c r="A970" s="42">
        <v>23</v>
      </c>
      <c r="B970" s="14"/>
      <c r="C970" s="37"/>
      <c r="D970" s="28"/>
      <c r="E970" s="29"/>
      <c r="F970" s="29"/>
      <c r="G970" s="29"/>
      <c r="H970" s="29"/>
      <c r="I970" s="29"/>
    </row>
    <row r="971" spans="1:9" s="25" customFormat="1" ht="15" customHeight="1" x14ac:dyDescent="0.25">
      <c r="A971" s="42">
        <v>23</v>
      </c>
      <c r="B971" s="12" t="s">
        <v>730</v>
      </c>
      <c r="C971" s="37"/>
      <c r="D971" s="28"/>
      <c r="E971" s="29"/>
      <c r="F971" s="29"/>
      <c r="G971" s="29"/>
      <c r="H971" s="29"/>
      <c r="I971" s="29"/>
    </row>
    <row r="972" spans="1:9" s="25" customFormat="1" ht="15" customHeight="1" x14ac:dyDescent="0.25">
      <c r="A972" s="42">
        <v>23</v>
      </c>
      <c r="B972" s="14" t="s">
        <v>731</v>
      </c>
      <c r="C972" s="37"/>
      <c r="D972" s="26">
        <v>3.5</v>
      </c>
      <c r="E972" s="26">
        <f>MROUND(MachineRentalRates[[#This Row],[HOURLY                                                                            RATES]]*0.9,0.25)</f>
        <v>3.25</v>
      </c>
      <c r="F9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126</v>
      </c>
      <c r="G97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157.5</v>
      </c>
      <c r="H97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529.25</v>
      </c>
      <c r="I97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661.5</v>
      </c>
    </row>
    <row r="973" spans="1:9" s="25" customFormat="1" ht="15" customHeight="1" x14ac:dyDescent="0.25">
      <c r="A973" s="42">
        <v>23</v>
      </c>
      <c r="B973" s="14" t="s">
        <v>732</v>
      </c>
      <c r="C973" s="37"/>
      <c r="D973" s="26">
        <v>4.25</v>
      </c>
      <c r="E973" s="26">
        <f>MROUND(MachineRentalRates[[#This Row],[HOURLY                                                                            RATES]]*0.9,0.25)</f>
        <v>3.75</v>
      </c>
      <c r="F9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</v>
      </c>
      <c r="G97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191.25</v>
      </c>
      <c r="H97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642.5</v>
      </c>
      <c r="I97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803.25</v>
      </c>
    </row>
    <row r="974" spans="1:9" s="25" customFormat="1" ht="15" customHeight="1" x14ac:dyDescent="0.25">
      <c r="A974" s="42">
        <v>23</v>
      </c>
      <c r="B974" s="14" t="s">
        <v>733</v>
      </c>
      <c r="C974" s="37"/>
      <c r="D974" s="26">
        <v>5</v>
      </c>
      <c r="E974" s="26">
        <f>MROUND(MachineRentalRates[[#This Row],[HOURLY                                                                            RATES]]*0.9,0.25)</f>
        <v>4.5</v>
      </c>
      <c r="F9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180</v>
      </c>
      <c r="G97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225</v>
      </c>
      <c r="H97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756</v>
      </c>
      <c r="I97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945</v>
      </c>
    </row>
    <row r="975" spans="1:9" s="25" customFormat="1" ht="15" customHeight="1" x14ac:dyDescent="0.25">
      <c r="A975" s="42">
        <v>23</v>
      </c>
      <c r="B975" s="14" t="s">
        <v>734</v>
      </c>
      <c r="C975" s="37"/>
      <c r="D975" s="26">
        <v>6</v>
      </c>
      <c r="E975" s="26">
        <f>MROUND(MachineRentalRates[[#This Row],[HOURLY                                                                            RATES]]*0.9,0.25)</f>
        <v>5.5</v>
      </c>
      <c r="F9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216</v>
      </c>
      <c r="G97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270</v>
      </c>
      <c r="H97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907.25</v>
      </c>
      <c r="I97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1134</v>
      </c>
    </row>
    <row r="976" spans="1:9" s="25" customFormat="1" ht="15" customHeight="1" x14ac:dyDescent="0.25">
      <c r="A976" s="42">
        <v>23</v>
      </c>
      <c r="B976" s="14" t="s">
        <v>735</v>
      </c>
      <c r="C976" s="37"/>
      <c r="D976" s="26">
        <v>6.75</v>
      </c>
      <c r="E976" s="26">
        <f>MROUND(MachineRentalRates[[#This Row],[HOURLY                                                                            RATES]]*0.9,0.25)</f>
        <v>6</v>
      </c>
      <c r="F9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243</v>
      </c>
      <c r="G97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303.75</v>
      </c>
      <c r="H97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1020.5</v>
      </c>
      <c r="I97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1275.75</v>
      </c>
    </row>
    <row r="977" spans="1:10" s="25" customFormat="1" ht="15" customHeight="1" x14ac:dyDescent="0.25">
      <c r="A977" s="42">
        <v>23</v>
      </c>
      <c r="B977" s="14"/>
      <c r="C977" s="37"/>
      <c r="D977" s="28"/>
      <c r="E977" s="29"/>
      <c r="F977" s="29"/>
      <c r="G977" s="29"/>
      <c r="H977" s="29"/>
      <c r="I977" s="29"/>
    </row>
    <row r="978" spans="1:10" s="25" customFormat="1" ht="15" customHeight="1" x14ac:dyDescent="0.25">
      <c r="A978" s="42">
        <v>23</v>
      </c>
      <c r="B978" s="12" t="s">
        <v>736</v>
      </c>
      <c r="C978" s="37"/>
      <c r="D978" s="28"/>
      <c r="E978" s="29"/>
      <c r="F978" s="29"/>
      <c r="G978" s="29"/>
      <c r="H978" s="29"/>
      <c r="I978" s="29"/>
    </row>
    <row r="979" spans="1:10" s="25" customFormat="1" ht="15" customHeight="1" x14ac:dyDescent="0.25">
      <c r="A979" s="42">
        <v>23</v>
      </c>
      <c r="B979" s="14" t="s">
        <v>737</v>
      </c>
      <c r="C979" s="37"/>
      <c r="D979" s="26">
        <v>4.25</v>
      </c>
      <c r="E979" s="26">
        <f>MROUND(MachineRentalRates[[#This Row],[HOURLY                                                                            RATES]]*0.9,0.25)</f>
        <v>3.75</v>
      </c>
      <c r="F9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</v>
      </c>
      <c r="G97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191.25</v>
      </c>
      <c r="H97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642.5</v>
      </c>
      <c r="I97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803.25</v>
      </c>
    </row>
    <row r="980" spans="1:10" s="25" customFormat="1" ht="15" customHeight="1" x14ac:dyDescent="0.25">
      <c r="A980" s="42">
        <v>23</v>
      </c>
      <c r="B980" s="14" t="s">
        <v>738</v>
      </c>
      <c r="C980" s="37"/>
      <c r="D980" s="26">
        <v>4.75</v>
      </c>
      <c r="E980" s="26">
        <f>MROUND(MachineRentalRates[[#This Row],[HOURLY                                                                            RATES]]*0.9,0.25)</f>
        <v>4.25</v>
      </c>
      <c r="F9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171</v>
      </c>
      <c r="G98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213.75</v>
      </c>
      <c r="H98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718.25</v>
      </c>
      <c r="I98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897.75</v>
      </c>
    </row>
    <row r="981" spans="1:10" s="25" customFormat="1" ht="15" customHeight="1" x14ac:dyDescent="0.25">
      <c r="A981" s="42">
        <v>23</v>
      </c>
      <c r="B981" s="14" t="s">
        <v>739</v>
      </c>
      <c r="C981" s="37"/>
      <c r="D981" s="26">
        <v>5.5</v>
      </c>
      <c r="E981" s="26">
        <f>MROUND(MachineRentalRates[[#This Row],[HOURLY                                                                            RATES]]*0.9,0.25)</f>
        <v>5</v>
      </c>
      <c r="F9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198</v>
      </c>
      <c r="G98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247.5</v>
      </c>
      <c r="H98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831.5</v>
      </c>
      <c r="I98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1039.5</v>
      </c>
    </row>
    <row r="982" spans="1:10" s="25" customFormat="1" ht="15" customHeight="1" x14ac:dyDescent="0.25">
      <c r="A982" s="42">
        <v>23</v>
      </c>
      <c r="B982" s="14" t="s">
        <v>740</v>
      </c>
      <c r="C982" s="37"/>
      <c r="D982" s="26">
        <v>6.75</v>
      </c>
      <c r="E982" s="26">
        <f>MROUND(MachineRentalRates[[#This Row],[HOURLY                                                                            RATES]]*0.9,0.25)</f>
        <v>6</v>
      </c>
      <c r="F9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243</v>
      </c>
      <c r="G98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303.75</v>
      </c>
      <c r="H98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1020.5</v>
      </c>
      <c r="I98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1275.75</v>
      </c>
    </row>
    <row r="983" spans="1:10" s="25" customFormat="1" ht="15" customHeight="1" x14ac:dyDescent="0.25">
      <c r="A983" s="42">
        <v>23</v>
      </c>
      <c r="B983" s="14" t="s">
        <v>741</v>
      </c>
      <c r="C983" s="37"/>
      <c r="D983" s="26">
        <v>11.75</v>
      </c>
      <c r="E983" s="26">
        <f>MROUND(MachineRentalRates[[#This Row],[HOURLY                                                                            RATES]]*0.9,0.25)</f>
        <v>10.5</v>
      </c>
      <c r="F9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423</v>
      </c>
      <c r="G98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528.75</v>
      </c>
      <c r="H98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1776.5</v>
      </c>
      <c r="I98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2220.75</v>
      </c>
    </row>
    <row r="984" spans="1:10" s="25" customFormat="1" ht="15" customHeight="1" x14ac:dyDescent="0.25">
      <c r="A984" s="42">
        <v>23</v>
      </c>
      <c r="B984" s="14" t="s">
        <v>742</v>
      </c>
      <c r="C984" s="37"/>
      <c r="D984" s="26">
        <v>13.25</v>
      </c>
      <c r="E984" s="26">
        <f>MROUND(MachineRentalRates[[#This Row],[HOURLY                                                                            RATES]]*0.9,0.25)</f>
        <v>12</v>
      </c>
      <c r="F9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477</v>
      </c>
      <c r="G98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596.25</v>
      </c>
      <c r="H98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2003.5</v>
      </c>
      <c r="I98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2504.25</v>
      </c>
    </row>
    <row r="985" spans="1:10" s="25" customFormat="1" ht="15" customHeight="1" x14ac:dyDescent="0.25">
      <c r="A985" s="42">
        <v>23</v>
      </c>
      <c r="B985" s="14" t="s">
        <v>743</v>
      </c>
      <c r="C985" s="37"/>
      <c r="D985" s="26">
        <v>14.5</v>
      </c>
      <c r="E985" s="26">
        <f>MROUND(MachineRentalRates[[#This Row],[HOURLY                                                                            RATES]]*0.9,0.25)</f>
        <v>13</v>
      </c>
      <c r="F9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522</v>
      </c>
      <c r="G98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652.5</v>
      </c>
      <c r="H98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2192.5</v>
      </c>
      <c r="I98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2740.5</v>
      </c>
      <c r="J985" s="31"/>
    </row>
    <row r="986" spans="1:10" s="25" customFormat="1" ht="15" customHeight="1" x14ac:dyDescent="0.25">
      <c r="A986" s="42">
        <v>23</v>
      </c>
      <c r="B986" s="14" t="s">
        <v>744</v>
      </c>
      <c r="C986" s="37"/>
      <c r="D986" s="26">
        <v>16</v>
      </c>
      <c r="E986" s="26">
        <f>MROUND(MachineRentalRates[[#This Row],[HOURLY                                                                            RATES]]*0.9,0.25)</f>
        <v>14.5</v>
      </c>
      <c r="F9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576</v>
      </c>
      <c r="G98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720</v>
      </c>
      <c r="H98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2419.25</v>
      </c>
      <c r="I98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3024</v>
      </c>
    </row>
    <row r="987" spans="1:10" s="25" customFormat="1" ht="15" customHeight="1" x14ac:dyDescent="0.25">
      <c r="A987" s="42">
        <v>23</v>
      </c>
      <c r="B987" s="14"/>
      <c r="C987" s="34"/>
      <c r="D987" s="35"/>
      <c r="E987" s="28"/>
      <c r="F987" s="36"/>
      <c r="G987" s="36"/>
      <c r="H987" s="36"/>
      <c r="I987" s="36"/>
    </row>
    <row r="988" spans="1:10" s="25" customFormat="1" ht="15" customHeight="1" x14ac:dyDescent="0.25">
      <c r="A988" s="42">
        <v>23</v>
      </c>
      <c r="B988" s="12" t="s">
        <v>745</v>
      </c>
      <c r="C988" s="34"/>
      <c r="D988" s="35"/>
      <c r="E988" s="28"/>
      <c r="F988" s="35"/>
      <c r="G988" s="35"/>
      <c r="H988" s="35"/>
      <c r="I988" s="35"/>
    </row>
    <row r="989" spans="1:10" s="25" customFormat="1" ht="15" customHeight="1" x14ac:dyDescent="0.25">
      <c r="A989" s="42">
        <v>23</v>
      </c>
      <c r="B989" s="13" t="s">
        <v>746</v>
      </c>
      <c r="C989" s="37"/>
      <c r="D989" s="28"/>
      <c r="E989" s="29"/>
      <c r="F989" s="29"/>
      <c r="G989" s="29"/>
      <c r="H989" s="29"/>
      <c r="I989" s="29"/>
    </row>
    <row r="990" spans="1:10" s="25" customFormat="1" ht="15" customHeight="1" x14ac:dyDescent="0.25">
      <c r="A990" s="42">
        <v>23</v>
      </c>
      <c r="B990" s="14" t="s">
        <v>747</v>
      </c>
      <c r="C990" s="37"/>
      <c r="D990" s="26">
        <v>59.75</v>
      </c>
      <c r="E990" s="26">
        <f>MROUND(MachineRentalRates[[#This Row],[HOURLY                                                                            RATES]]*0.9,0.25)</f>
        <v>53.75</v>
      </c>
      <c r="F9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2151</v>
      </c>
      <c r="G99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2688.75</v>
      </c>
      <c r="H99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9034.25</v>
      </c>
      <c r="I99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11292.75</v>
      </c>
    </row>
    <row r="991" spans="1:10" s="25" customFormat="1" ht="15" customHeight="1" x14ac:dyDescent="0.25">
      <c r="A991" s="42">
        <v>23</v>
      </c>
      <c r="B991" s="14" t="s">
        <v>748</v>
      </c>
      <c r="C991" s="37"/>
      <c r="D991" s="26">
        <v>95</v>
      </c>
      <c r="E991" s="26">
        <f>MROUND(MachineRentalRates[[#This Row],[HOURLY                                                                            RATES]]*0.9,0.25)</f>
        <v>85.5</v>
      </c>
      <c r="F9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3420</v>
      </c>
      <c r="G99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4275</v>
      </c>
      <c r="H99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14364</v>
      </c>
      <c r="I99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17955</v>
      </c>
    </row>
    <row r="992" spans="1:10" s="25" customFormat="1" ht="15" customHeight="1" x14ac:dyDescent="0.25">
      <c r="A992" s="42">
        <v>23</v>
      </c>
      <c r="B992" s="14" t="s">
        <v>749</v>
      </c>
      <c r="C992" s="37"/>
      <c r="D992" s="26">
        <v>113.75</v>
      </c>
      <c r="E992" s="26">
        <f>MROUND(MachineRentalRates[[#This Row],[HOURLY                                                                            RATES]]*0.9,0.25)</f>
        <v>102.5</v>
      </c>
      <c r="F9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4095</v>
      </c>
      <c r="G99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5118.75</v>
      </c>
      <c r="H99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17199</v>
      </c>
      <c r="I99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21498.75</v>
      </c>
    </row>
    <row r="993" spans="1:9" s="25" customFormat="1" ht="15" customHeight="1" x14ac:dyDescent="0.25">
      <c r="A993" s="42">
        <v>23</v>
      </c>
      <c r="B993" s="14" t="s">
        <v>750</v>
      </c>
      <c r="C993" s="37"/>
      <c r="D993" s="26">
        <v>120.75</v>
      </c>
      <c r="E993" s="26">
        <f>MROUND(MachineRentalRates[[#This Row],[HOURLY                                                                            RATES]]*0.9,0.25)</f>
        <v>108.75</v>
      </c>
      <c r="F9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4347</v>
      </c>
      <c r="G99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5433.75</v>
      </c>
      <c r="H99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18257.5</v>
      </c>
      <c r="I99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22821.75</v>
      </c>
    </row>
    <row r="994" spans="1:9" s="25" customFormat="1" ht="15" customHeight="1" x14ac:dyDescent="0.25">
      <c r="A994" s="42">
        <v>23</v>
      </c>
      <c r="B994" s="14" t="s">
        <v>751</v>
      </c>
      <c r="C994" s="37"/>
      <c r="D994" s="26">
        <v>149.5</v>
      </c>
      <c r="E994" s="26">
        <f>MROUND(MachineRentalRates[[#This Row],[HOURLY                                                                            RATES]]*0.9,0.25)</f>
        <v>134.5</v>
      </c>
      <c r="F9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5382</v>
      </c>
      <c r="G99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6727.5</v>
      </c>
      <c r="H99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22604.5</v>
      </c>
      <c r="I99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28255.5</v>
      </c>
    </row>
    <row r="995" spans="1:9" s="25" customFormat="1" ht="15" customHeight="1" x14ac:dyDescent="0.25">
      <c r="A995" s="42">
        <v>23</v>
      </c>
      <c r="B995" s="14" t="s">
        <v>752</v>
      </c>
      <c r="C995" s="37"/>
      <c r="D995" s="26">
        <v>173.25</v>
      </c>
      <c r="E995" s="26">
        <f>MROUND(MachineRentalRates[[#This Row],[HOURLY                                                                            RATES]]*0.9,0.25)</f>
        <v>156</v>
      </c>
      <c r="F9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6237</v>
      </c>
      <c r="G99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7796.25</v>
      </c>
      <c r="H99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26195.5</v>
      </c>
      <c r="I99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32744.25</v>
      </c>
    </row>
    <row r="996" spans="1:9" s="25" customFormat="1" ht="15" customHeight="1" x14ac:dyDescent="0.25">
      <c r="A996" s="42">
        <v>23</v>
      </c>
      <c r="B996" s="14" t="s">
        <v>753</v>
      </c>
      <c r="C996" s="37"/>
      <c r="D996" s="26">
        <v>197</v>
      </c>
      <c r="E996" s="26">
        <f>MROUND(MachineRentalRates[[#This Row],[HOURLY                                                                            RATES]]*0.9,0.25)</f>
        <v>177.25</v>
      </c>
      <c r="F9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7092</v>
      </c>
      <c r="G99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8865</v>
      </c>
      <c r="H99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29786.5</v>
      </c>
      <c r="I99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37233</v>
      </c>
    </row>
    <row r="997" spans="1:9" s="25" customFormat="1" ht="15" customHeight="1" x14ac:dyDescent="0.25">
      <c r="A997" s="42">
        <v>23</v>
      </c>
      <c r="B997" s="14" t="s">
        <v>754</v>
      </c>
      <c r="C997" s="37"/>
      <c r="D997" s="26">
        <v>223.75</v>
      </c>
      <c r="E997" s="26">
        <f>MROUND(MachineRentalRates[[#This Row],[HOURLY                                                                            RATES]]*0.9,0.25)</f>
        <v>201.5</v>
      </c>
      <c r="F9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8055</v>
      </c>
      <c r="G99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10068.75</v>
      </c>
      <c r="H99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33831</v>
      </c>
      <c r="I99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42288.75</v>
      </c>
    </row>
    <row r="998" spans="1:9" s="25" customFormat="1" ht="15" customHeight="1" x14ac:dyDescent="0.25">
      <c r="A998" s="42">
        <v>23</v>
      </c>
      <c r="B998" s="14"/>
      <c r="C998" s="37"/>
      <c r="D998" s="28"/>
      <c r="E998" s="29"/>
      <c r="F998" s="29"/>
      <c r="G998" s="29"/>
      <c r="H998" s="29"/>
      <c r="I998" s="29"/>
    </row>
    <row r="999" spans="1:9" s="25" customFormat="1" ht="15" customHeight="1" x14ac:dyDescent="0.25">
      <c r="A999" s="42">
        <v>23</v>
      </c>
      <c r="B999" s="12" t="s">
        <v>755</v>
      </c>
      <c r="C999" s="37"/>
      <c r="D999" s="28"/>
      <c r="E999" s="29"/>
      <c r="F999" s="29"/>
      <c r="G999" s="29"/>
      <c r="H999" s="29"/>
      <c r="I999" s="29"/>
    </row>
    <row r="1000" spans="1:9" s="25" customFormat="1" ht="15" customHeight="1" x14ac:dyDescent="0.25">
      <c r="A1000" s="42">
        <v>23</v>
      </c>
      <c r="B1000" s="14" t="s">
        <v>756</v>
      </c>
      <c r="C1000" s="37"/>
      <c r="D1000" s="26">
        <v>88</v>
      </c>
      <c r="E1000" s="26">
        <f>MROUND(MachineRentalRates[[#This Row],[HOURLY                                                                            RATES]]*0.9,0.25)</f>
        <v>79.25</v>
      </c>
      <c r="F10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3168</v>
      </c>
      <c r="G100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3960</v>
      </c>
      <c r="H100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13305.5</v>
      </c>
      <c r="I100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16632</v>
      </c>
    </row>
    <row r="1001" spans="1:9" s="25" customFormat="1" ht="15" customHeight="1" x14ac:dyDescent="0.25">
      <c r="A1001" s="42">
        <v>23</v>
      </c>
      <c r="B1001" s="14" t="s">
        <v>757</v>
      </c>
      <c r="C1001" s="37"/>
      <c r="D1001" s="26">
        <v>121.5</v>
      </c>
      <c r="E1001" s="26">
        <f>MROUND(MachineRentalRates[[#This Row],[HOURLY                                                                            RATES]]*0.9,0.25)</f>
        <v>109.25</v>
      </c>
      <c r="F100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4374</v>
      </c>
      <c r="G100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5467.5</v>
      </c>
      <c r="H100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18370.75</v>
      </c>
      <c r="I100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22963.5</v>
      </c>
    </row>
    <row r="1002" spans="1:9" s="25" customFormat="1" ht="15" customHeight="1" x14ac:dyDescent="0.25">
      <c r="A1002" s="42">
        <v>23</v>
      </c>
      <c r="B1002" s="14" t="s">
        <v>758</v>
      </c>
      <c r="C1002" s="37"/>
      <c r="D1002" s="26">
        <v>161.25</v>
      </c>
      <c r="E1002" s="26">
        <f>MROUND(MachineRentalRates[[#This Row],[HOURLY                                                                            RATES]]*0.9,0.25)</f>
        <v>145.25</v>
      </c>
      <c r="F10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5805</v>
      </c>
      <c r="G100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7256.25</v>
      </c>
      <c r="H100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24381</v>
      </c>
      <c r="I100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30476.25</v>
      </c>
    </row>
    <row r="1003" spans="1:9" s="25" customFormat="1" ht="15" customHeight="1" x14ac:dyDescent="0.25">
      <c r="A1003" s="42">
        <v>23</v>
      </c>
      <c r="B1003" s="14"/>
      <c r="C1003" s="37"/>
      <c r="D1003" s="28"/>
      <c r="E1003" s="29"/>
      <c r="F1003" s="29"/>
      <c r="G1003" s="29"/>
      <c r="H1003" s="29"/>
      <c r="I1003" s="29"/>
    </row>
    <row r="1004" spans="1:9" s="25" customFormat="1" ht="15" customHeight="1" x14ac:dyDescent="0.25">
      <c r="A1004" s="42">
        <v>23</v>
      </c>
      <c r="B1004" s="12" t="s">
        <v>759</v>
      </c>
      <c r="C1004" s="37"/>
      <c r="D1004" s="28"/>
      <c r="E1004" s="29"/>
      <c r="F1004" s="29"/>
      <c r="G1004" s="29"/>
      <c r="H1004" s="29"/>
      <c r="I1004" s="29"/>
    </row>
    <row r="1005" spans="1:9" s="25" customFormat="1" ht="15" customHeight="1" x14ac:dyDescent="0.25">
      <c r="A1005" s="42">
        <v>23</v>
      </c>
      <c r="B1005" s="14" t="s">
        <v>760</v>
      </c>
      <c r="C1005" s="37"/>
      <c r="D1005" s="28"/>
      <c r="E1005" s="29"/>
      <c r="F1005" s="29"/>
      <c r="G1005" s="29"/>
      <c r="H1005" s="29"/>
      <c r="I1005" s="29"/>
    </row>
    <row r="1006" spans="1:9" s="25" customFormat="1" ht="15" customHeight="1" x14ac:dyDescent="0.25">
      <c r="A1006" s="42">
        <v>23</v>
      </c>
      <c r="B1006" s="14" t="s">
        <v>761</v>
      </c>
      <c r="C1006" s="37"/>
      <c r="D1006" s="26">
        <v>166.25</v>
      </c>
      <c r="E1006" s="26">
        <f>MROUND(MachineRentalRates[[#This Row],[HOURLY                                                                            RATES]]*0.9,0.25)</f>
        <v>149.75</v>
      </c>
      <c r="F10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5985</v>
      </c>
      <c r="G100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7481.25</v>
      </c>
      <c r="H100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25137</v>
      </c>
      <c r="I100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31421.25</v>
      </c>
    </row>
    <row r="1007" spans="1:9" s="25" customFormat="1" ht="15" customHeight="1" x14ac:dyDescent="0.25">
      <c r="A1007" s="42">
        <v>23</v>
      </c>
      <c r="B1007" s="14" t="s">
        <v>762</v>
      </c>
      <c r="C1007" s="37"/>
      <c r="D1007" s="26">
        <v>219.25</v>
      </c>
      <c r="E1007" s="26">
        <f>MROUND(MachineRentalRates[[#This Row],[HOURLY                                                                            RATES]]*0.9,0.25)</f>
        <v>197.25</v>
      </c>
      <c r="F10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7893</v>
      </c>
      <c r="G100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9866.25</v>
      </c>
      <c r="H100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33150.5</v>
      </c>
      <c r="I100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41438.25</v>
      </c>
    </row>
    <row r="1008" spans="1:9" s="25" customFormat="1" ht="15" customHeight="1" x14ac:dyDescent="0.25">
      <c r="A1008" s="42">
        <v>23</v>
      </c>
      <c r="B1008" s="14" t="s">
        <v>763</v>
      </c>
      <c r="C1008" s="37"/>
      <c r="D1008" s="26">
        <v>236.25</v>
      </c>
      <c r="E1008" s="26">
        <f>MROUND(MachineRentalRates[[#This Row],[HOURLY                                                                            RATES]]*0.9,0.25)</f>
        <v>212.75</v>
      </c>
      <c r="F10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8505</v>
      </c>
      <c r="G100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10631.25</v>
      </c>
      <c r="H100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35721</v>
      </c>
      <c r="I100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44651.25</v>
      </c>
    </row>
    <row r="1009" spans="1:9" s="25" customFormat="1" ht="15" customHeight="1" x14ac:dyDescent="0.25">
      <c r="A1009" s="42">
        <v>23</v>
      </c>
      <c r="B1009" s="14" t="s">
        <v>764</v>
      </c>
      <c r="C1009" s="37"/>
      <c r="D1009" s="26">
        <v>268</v>
      </c>
      <c r="E1009" s="26">
        <f>MROUND(MachineRentalRates[[#This Row],[HOURLY                                                                            RATES]]*0.9,0.25)</f>
        <v>241.25</v>
      </c>
      <c r="F10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9648</v>
      </c>
      <c r="G1009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12060</v>
      </c>
      <c r="H1009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40521.5</v>
      </c>
      <c r="I1009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50652</v>
      </c>
    </row>
    <row r="1010" spans="1:9" s="25" customFormat="1" ht="15" customHeight="1" x14ac:dyDescent="0.25">
      <c r="A1010" s="42">
        <v>23</v>
      </c>
      <c r="B1010" s="14"/>
      <c r="C1010" s="37"/>
      <c r="D1010" s="28"/>
      <c r="E1010" s="29"/>
      <c r="F1010" s="29"/>
      <c r="G1010" s="29"/>
      <c r="H1010" s="29"/>
      <c r="I1010" s="29"/>
    </row>
    <row r="1011" spans="1:9" s="25" customFormat="1" ht="15" customHeight="1" x14ac:dyDescent="0.25">
      <c r="A1011" s="42">
        <v>23</v>
      </c>
      <c r="B1011" s="12" t="s">
        <v>765</v>
      </c>
      <c r="C1011" s="37"/>
      <c r="D1011" s="28"/>
      <c r="E1011" s="29"/>
      <c r="F1011" s="29"/>
      <c r="G1011" s="29"/>
      <c r="H1011" s="29"/>
      <c r="I1011" s="29"/>
    </row>
    <row r="1012" spans="1:9" s="25" customFormat="1" ht="15" customHeight="1" x14ac:dyDescent="0.25">
      <c r="A1012" s="42">
        <v>23</v>
      </c>
      <c r="B1012" s="14" t="s">
        <v>766</v>
      </c>
      <c r="C1012" s="37"/>
      <c r="D1012" s="28"/>
      <c r="E1012" s="29"/>
      <c r="F1012" s="29"/>
      <c r="G1012" s="29"/>
      <c r="H1012" s="29"/>
      <c r="I1012" s="29"/>
    </row>
    <row r="1013" spans="1:9" s="25" customFormat="1" ht="15" customHeight="1" x14ac:dyDescent="0.25">
      <c r="A1013" s="42">
        <v>23</v>
      </c>
      <c r="B1013" s="14" t="s">
        <v>767</v>
      </c>
      <c r="C1013" s="37"/>
      <c r="D1013" s="26">
        <v>88.25</v>
      </c>
      <c r="E1013" s="26">
        <f>MROUND(MachineRentalRates[[#This Row],[HOURLY                                                                            RATES]]*0.9,0.25)</f>
        <v>79.5</v>
      </c>
      <c r="F10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3177</v>
      </c>
      <c r="G1013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3971.25</v>
      </c>
      <c r="H1013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13343.5</v>
      </c>
      <c r="I1013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16679.25</v>
      </c>
    </row>
    <row r="1014" spans="1:9" s="25" customFormat="1" ht="15" customHeight="1" x14ac:dyDescent="0.25">
      <c r="A1014" s="42">
        <v>23</v>
      </c>
      <c r="B1014" s="14" t="s">
        <v>768</v>
      </c>
      <c r="C1014" s="37"/>
      <c r="D1014" s="26">
        <v>112.25</v>
      </c>
      <c r="E1014" s="26">
        <f>MROUND(MachineRentalRates[[#This Row],[HOURLY                                                                            RATES]]*0.9,0.25)</f>
        <v>101</v>
      </c>
      <c r="F10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4041</v>
      </c>
      <c r="G1014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5051.25</v>
      </c>
      <c r="H1014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16972.25</v>
      </c>
      <c r="I1014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21215.25</v>
      </c>
    </row>
    <row r="1015" spans="1:9" s="25" customFormat="1" ht="15" customHeight="1" x14ac:dyDescent="0.25">
      <c r="A1015" s="42">
        <v>23</v>
      </c>
      <c r="B1015" s="14" t="s">
        <v>769</v>
      </c>
      <c r="C1015" s="37"/>
      <c r="D1015" s="26">
        <v>132</v>
      </c>
      <c r="E1015" s="26">
        <f>MROUND(MachineRentalRates[[#This Row],[HOURLY                                                                            RATES]]*0.9,0.25)</f>
        <v>118.75</v>
      </c>
      <c r="F10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4752</v>
      </c>
      <c r="G101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5940</v>
      </c>
      <c r="H101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19958.5</v>
      </c>
      <c r="I101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24948</v>
      </c>
    </row>
    <row r="1016" spans="1:9" s="25" customFormat="1" ht="15" customHeight="1" x14ac:dyDescent="0.25">
      <c r="A1016" s="42">
        <v>23</v>
      </c>
      <c r="B1016" s="14" t="s">
        <v>770</v>
      </c>
      <c r="C1016" s="37"/>
      <c r="D1016" s="26">
        <v>160.5</v>
      </c>
      <c r="E1016" s="26">
        <f>MROUND(MachineRentalRates[[#This Row],[HOURLY                                                                            RATES]]*0.9,0.25)</f>
        <v>144.5</v>
      </c>
      <c r="F10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5778</v>
      </c>
      <c r="G101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7222.5</v>
      </c>
      <c r="H101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24267.5</v>
      </c>
      <c r="I101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30334.5</v>
      </c>
    </row>
    <row r="1017" spans="1:9" s="25" customFormat="1" ht="15" customHeight="1" x14ac:dyDescent="0.25">
      <c r="A1017" s="42">
        <v>23</v>
      </c>
      <c r="B1017" s="14"/>
      <c r="C1017" s="37"/>
      <c r="D1017" s="28"/>
      <c r="E1017" s="29"/>
      <c r="F1017" s="29"/>
      <c r="G1017" s="29"/>
      <c r="H1017" s="29"/>
      <c r="I1017" s="29"/>
    </row>
    <row r="1018" spans="1:9" s="25" customFormat="1" ht="15" customHeight="1" x14ac:dyDescent="0.25">
      <c r="A1018" s="42">
        <v>23</v>
      </c>
      <c r="B1018" s="12" t="s">
        <v>771</v>
      </c>
      <c r="C1018" s="37"/>
      <c r="D1018" s="28"/>
      <c r="E1018" s="29"/>
      <c r="F1018" s="29"/>
      <c r="G1018" s="29"/>
      <c r="H1018" s="29"/>
      <c r="I1018" s="29"/>
    </row>
    <row r="1019" spans="1:9" s="25" customFormat="1" ht="15" customHeight="1" x14ac:dyDescent="0.25">
      <c r="A1019" s="42">
        <v>23</v>
      </c>
      <c r="B1019" s="14" t="s">
        <v>772</v>
      </c>
      <c r="C1019" s="37"/>
      <c r="D1019" s="28"/>
      <c r="E1019" s="29"/>
      <c r="F1019" s="29"/>
      <c r="G1019" s="29"/>
      <c r="H1019" s="29"/>
      <c r="I1019" s="29"/>
    </row>
    <row r="1020" spans="1:9" s="25" customFormat="1" ht="15" customHeight="1" x14ac:dyDescent="0.25">
      <c r="A1020" s="42">
        <v>23</v>
      </c>
      <c r="B1020" s="14" t="s">
        <v>773</v>
      </c>
      <c r="C1020" s="37"/>
      <c r="D1020" s="26">
        <v>11</v>
      </c>
      <c r="E1020" s="26">
        <f>MROUND(MachineRentalRates[[#This Row],[HOURLY                                                                            RATES]]*0.9,0.25)</f>
        <v>10</v>
      </c>
      <c r="F10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396</v>
      </c>
      <c r="G1020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495</v>
      </c>
      <c r="H1020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1663.25</v>
      </c>
      <c r="I1020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2079</v>
      </c>
    </row>
    <row r="1021" spans="1:9" s="25" customFormat="1" ht="15" customHeight="1" x14ac:dyDescent="0.25">
      <c r="A1021" s="42">
        <v>23</v>
      </c>
      <c r="B1021" s="14" t="s">
        <v>767</v>
      </c>
      <c r="C1021" s="37"/>
      <c r="D1021" s="26">
        <v>28</v>
      </c>
      <c r="E1021" s="26">
        <f>MROUND(MachineRentalRates[[#This Row],[HOURLY                                                                            RATES]]*0.9,0.25)</f>
        <v>25.25</v>
      </c>
      <c r="F10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1008</v>
      </c>
      <c r="G102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1260</v>
      </c>
      <c r="H102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4233.5</v>
      </c>
      <c r="I102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5292</v>
      </c>
    </row>
    <row r="1022" spans="1:9" s="25" customFormat="1" ht="15" customHeight="1" x14ac:dyDescent="0.25">
      <c r="A1022" s="42">
        <v>23</v>
      </c>
      <c r="B1022" s="14" t="s">
        <v>774</v>
      </c>
      <c r="C1022" s="37"/>
      <c r="D1022" s="26">
        <v>42.5</v>
      </c>
      <c r="E1022" s="26">
        <f>MROUND(MachineRentalRates[[#This Row],[HOURLY                                                                            RATES]]*0.9,0.25)</f>
        <v>38.25</v>
      </c>
      <c r="F10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1530</v>
      </c>
      <c r="G102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1912.5</v>
      </c>
      <c r="H102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6426</v>
      </c>
      <c r="I102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8032.5</v>
      </c>
    </row>
    <row r="1023" spans="1:9" s="25" customFormat="1" ht="15" customHeight="1" x14ac:dyDescent="0.25">
      <c r="A1023" s="42">
        <v>23</v>
      </c>
      <c r="B1023" s="14"/>
      <c r="C1023" s="37"/>
      <c r="D1023" s="28"/>
      <c r="E1023" s="29"/>
      <c r="F1023" s="29"/>
      <c r="G1023" s="29"/>
      <c r="H1023" s="29"/>
      <c r="I1023" s="29"/>
    </row>
    <row r="1024" spans="1:9" s="25" customFormat="1" ht="15" customHeight="1" x14ac:dyDescent="0.25">
      <c r="A1024" s="42">
        <v>23</v>
      </c>
      <c r="B1024" s="12" t="s">
        <v>775</v>
      </c>
      <c r="C1024" s="37"/>
      <c r="D1024" s="28"/>
      <c r="E1024" s="29"/>
      <c r="F1024" s="29"/>
      <c r="G1024" s="29"/>
      <c r="H1024" s="29"/>
      <c r="I1024" s="29"/>
    </row>
    <row r="1025" spans="1:9" s="25" customFormat="1" ht="15" customHeight="1" x14ac:dyDescent="0.25">
      <c r="A1025" s="42">
        <v>23</v>
      </c>
      <c r="B1025" s="14" t="s">
        <v>766</v>
      </c>
      <c r="C1025" s="37"/>
      <c r="D1025" s="28"/>
      <c r="E1025" s="29"/>
      <c r="F1025" s="29"/>
      <c r="G1025" s="29"/>
      <c r="H1025" s="29"/>
      <c r="I1025" s="29"/>
    </row>
    <row r="1026" spans="1:9" s="25" customFormat="1" ht="15" customHeight="1" x14ac:dyDescent="0.25">
      <c r="A1026" s="42">
        <v>23</v>
      </c>
      <c r="B1026" s="14" t="s">
        <v>776</v>
      </c>
      <c r="C1026" s="37"/>
      <c r="D1026" s="26">
        <v>56</v>
      </c>
      <c r="E1026" s="26">
        <f>MROUND(MachineRentalRates[[#This Row],[HOURLY                                                                            RATES]]*0.9,0.25)</f>
        <v>50.5</v>
      </c>
      <c r="F10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2016</v>
      </c>
      <c r="G1026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2520</v>
      </c>
      <c r="H1026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8467.25</v>
      </c>
      <c r="I1026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10584</v>
      </c>
    </row>
    <row r="1027" spans="1:9" s="25" customFormat="1" ht="15" customHeight="1" x14ac:dyDescent="0.25">
      <c r="A1027" s="42">
        <v>23</v>
      </c>
      <c r="B1027" s="14" t="s">
        <v>768</v>
      </c>
      <c r="C1027" s="37"/>
      <c r="D1027" s="26">
        <v>82</v>
      </c>
      <c r="E1027" s="26">
        <f>MROUND(MachineRentalRates[[#This Row],[HOURLY                                                                            RATES]]*0.9,0.25)</f>
        <v>73.75</v>
      </c>
      <c r="F102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2952</v>
      </c>
      <c r="G1027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3690</v>
      </c>
      <c r="H1027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12398.5</v>
      </c>
      <c r="I1027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15498</v>
      </c>
    </row>
    <row r="1028" spans="1:9" s="25" customFormat="1" ht="15" customHeight="1" x14ac:dyDescent="0.25">
      <c r="A1028" s="42">
        <v>23</v>
      </c>
      <c r="B1028" s="14"/>
      <c r="C1028" s="37"/>
      <c r="D1028" s="28"/>
      <c r="E1028" s="29"/>
      <c r="F1028" s="29"/>
      <c r="G1028" s="29"/>
      <c r="H1028" s="29"/>
      <c r="I1028" s="29"/>
    </row>
    <row r="1029" spans="1:9" s="25" customFormat="1" ht="15" customHeight="1" x14ac:dyDescent="0.25">
      <c r="A1029" s="42">
        <v>23</v>
      </c>
      <c r="B1029" s="12" t="s">
        <v>777</v>
      </c>
      <c r="C1029" s="37"/>
      <c r="D1029" s="28"/>
      <c r="E1029" s="29"/>
      <c r="F1029" s="29"/>
      <c r="G1029" s="29"/>
      <c r="H1029" s="29"/>
      <c r="I1029" s="29"/>
    </row>
    <row r="1030" spans="1:9" s="25" customFormat="1" ht="15" customHeight="1" x14ac:dyDescent="0.25">
      <c r="A1030" s="42">
        <v>23</v>
      </c>
      <c r="B1030" s="13" t="s">
        <v>778</v>
      </c>
      <c r="C1030" s="37"/>
      <c r="D1030" s="28"/>
      <c r="E1030" s="29"/>
      <c r="F1030" s="29"/>
      <c r="G1030" s="29"/>
      <c r="H1030" s="29"/>
      <c r="I1030" s="29"/>
    </row>
    <row r="1031" spans="1:9" s="25" customFormat="1" ht="15" customHeight="1" x14ac:dyDescent="0.25">
      <c r="A1031" s="42">
        <v>23</v>
      </c>
      <c r="B1031" s="14" t="s">
        <v>779</v>
      </c>
      <c r="C1031" s="37"/>
      <c r="D1031" s="26">
        <v>67</v>
      </c>
      <c r="E1031" s="26">
        <f>MROUND(MachineRentalRates[[#This Row],[HOURLY                                                                            RATES]]*0.9,0.25)</f>
        <v>60.25</v>
      </c>
      <c r="F10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2412</v>
      </c>
      <c r="G1031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3015</v>
      </c>
      <c r="H1031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10130.5</v>
      </c>
      <c r="I1031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12663</v>
      </c>
    </row>
    <row r="1032" spans="1:9" s="25" customFormat="1" ht="15" customHeight="1" x14ac:dyDescent="0.25">
      <c r="A1032" s="42">
        <v>23</v>
      </c>
      <c r="B1032" s="14" t="s">
        <v>780</v>
      </c>
      <c r="C1032" s="37"/>
      <c r="D1032" s="26">
        <v>97.5</v>
      </c>
      <c r="E1032" s="26">
        <f>MROUND(MachineRentalRates[[#This Row],[HOURLY                                                                            RATES]]*0.9,0.25)</f>
        <v>87.75</v>
      </c>
      <c r="F10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3510</v>
      </c>
      <c r="G1032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4387.5</v>
      </c>
      <c r="H1032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14742</v>
      </c>
      <c r="I1032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18427.5</v>
      </c>
    </row>
    <row r="1033" spans="1:9" s="25" customFormat="1" ht="15" customHeight="1" x14ac:dyDescent="0.25">
      <c r="A1033" s="42">
        <v>23</v>
      </c>
      <c r="B1033" s="14"/>
      <c r="C1033" s="37"/>
      <c r="D1033" s="28"/>
      <c r="E1033" s="29"/>
      <c r="F1033" s="29"/>
      <c r="G1033" s="29"/>
      <c r="H1033" s="29"/>
      <c r="I1033" s="29"/>
    </row>
    <row r="1034" spans="1:9" s="25" customFormat="1" ht="15" customHeight="1" x14ac:dyDescent="0.25">
      <c r="A1034" s="42">
        <v>23</v>
      </c>
      <c r="B1034" s="12" t="s">
        <v>781</v>
      </c>
      <c r="C1034" s="37"/>
      <c r="D1034" s="28"/>
      <c r="E1034" s="29"/>
      <c r="F1034" s="29"/>
      <c r="G1034" s="29"/>
      <c r="H1034" s="29"/>
      <c r="I1034" s="29"/>
    </row>
    <row r="1035" spans="1:9" s="25" customFormat="1" ht="15" customHeight="1" x14ac:dyDescent="0.25">
      <c r="A1035" s="42">
        <v>23</v>
      </c>
      <c r="B1035" s="14" t="s">
        <v>782</v>
      </c>
      <c r="C1035" s="37"/>
      <c r="D1035" s="26">
        <v>88.5</v>
      </c>
      <c r="E1035" s="26">
        <f>MROUND(MachineRentalRates[[#This Row],[HOURLY                                                                            RATES]]*0.9,0.25)</f>
        <v>79.75</v>
      </c>
      <c r="F103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3186</v>
      </c>
      <c r="G1035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3982.5</v>
      </c>
      <c r="H1035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13381.25</v>
      </c>
      <c r="I1035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16726.5</v>
      </c>
    </row>
    <row r="1036" spans="1:9" ht="15" customHeight="1" x14ac:dyDescent="0.25">
      <c r="A1036" s="42">
        <v>23</v>
      </c>
      <c r="B1036" s="14"/>
      <c r="C1036" s="37"/>
      <c r="D1036" s="28"/>
      <c r="E1036" s="29"/>
      <c r="F1036" s="29"/>
      <c r="G1036" s="29"/>
      <c r="H1036" s="29"/>
      <c r="I1036" s="29"/>
    </row>
    <row r="1037" spans="1:9" ht="15" customHeight="1" x14ac:dyDescent="0.25">
      <c r="A1037" s="42">
        <v>23</v>
      </c>
      <c r="B1037" s="12" t="s">
        <v>783</v>
      </c>
      <c r="C1037" s="37"/>
      <c r="D1037" s="28"/>
      <c r="E1037" s="29"/>
      <c r="F1037" s="29"/>
      <c r="G1037" s="29"/>
      <c r="H1037" s="29"/>
      <c r="I1037" s="29"/>
    </row>
    <row r="1038" spans="1:9" ht="15" customHeight="1" x14ac:dyDescent="0.25">
      <c r="A1038" s="42">
        <v>23</v>
      </c>
      <c r="B1038" s="14" t="s">
        <v>784</v>
      </c>
      <c r="C1038" s="37"/>
      <c r="D1038" s="26">
        <v>6</v>
      </c>
      <c r="E1038" s="26">
        <f>MROUND(MachineRentalRates[[#This Row],[HOURLY                                                                            RATES]]*0.9,0.25)</f>
        <v>5.5</v>
      </c>
      <c r="F10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RATES]]/10))*5*8, 0.25)</f>
        <v>216</v>
      </c>
      <c r="G1038" s="26">
        <f>MROUND((MachineRentalRates[[#This Row],[HOURLY                                                                            RATES]]-MachineRentalRates[[#This Row],[HOURLY                                                                            RATES]]/10)*10*5,0.25)</f>
        <v>270</v>
      </c>
      <c r="H1038" s="26">
        <f>MROUND(((MachineRentalRates[[#This Row],[HOURLY                                                                            RATES]]-MachineRentalRates[[#This Row],[HOURLY                                                                            RATES]]/10))*21*8,0.25)</f>
        <v>907.25</v>
      </c>
      <c r="I1038" s="26">
        <f>MROUND((MachineRentalRates[[#This Row],[HOURLY                                                                            RATES]]-MachineRentalRates[[#This Row],[HOURLY                                                                            RATES]]/10)*21*10,0.25)</f>
        <v>1134</v>
      </c>
    </row>
    <row r="1039" spans="1:9" x14ac:dyDescent="0.25">
      <c r="A1039" s="4"/>
      <c r="B1039" s="14"/>
      <c r="C1039" s="34"/>
      <c r="D1039" s="35"/>
      <c r="E1039" s="28"/>
      <c r="F1039" s="35"/>
      <c r="G1039" s="35"/>
      <c r="H1039" s="35"/>
      <c r="I1039" s="35"/>
    </row>
  </sheetData>
  <mergeCells count="1">
    <mergeCell ref="A1:I1"/>
  </mergeCells>
  <printOptions horizontalCentered="1" verticalCentered="1"/>
  <pageMargins left="0.2" right="0.2" top="0.25" bottom="0.25" header="0" footer="0"/>
  <pageSetup paperSize="5"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A - Table of Contents</vt:lpstr>
      <vt:lpstr>Machine Rental Rates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Mott, Chantal  (DTI/MTI)</dc:creator>
  <cp:lastModifiedBy>Mott, Chantal  (DTI/MTI)</cp:lastModifiedBy>
  <cp:lastPrinted>2023-02-07T12:56:52Z</cp:lastPrinted>
  <dcterms:created xsi:type="dcterms:W3CDTF">2023-02-06T12:39:56Z</dcterms:created>
  <dcterms:modified xsi:type="dcterms:W3CDTF">2023-05-01T16:27:13Z</dcterms:modified>
  <cp:contentStatus/>
</cp:coreProperties>
</file>